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LANSARI POCU\GS CS OS 4.12 4.14 DEZINSTITUTIONALIZARE\ASISTENTI MATERNALI ANPDC_23.07.2018\GS ASISTENTI MATERNALI_24.09.2018\"/>
    </mc:Choice>
  </mc:AlternateContent>
  <bookViews>
    <workbookView xWindow="0" yWindow="0" windowWidth="24000" windowHeight="9720"/>
  </bookViews>
  <sheets>
    <sheet name="Foaie1" sheetId="1" r:id="rId1"/>
  </sheets>
  <definedNames>
    <definedName name="_xlnm.Print_Area" localSheetId="0">Foaie1!$A$1:$E$82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1" l="1"/>
  <c r="D5" i="1" l="1"/>
  <c r="D20" i="1"/>
  <c r="D75" i="1"/>
  <c r="D58" i="1"/>
  <c r="D53" i="1"/>
  <c r="D50" i="1"/>
  <c r="D40" i="1"/>
  <c r="D35" i="1"/>
  <c r="D25" i="1"/>
  <c r="D61" i="1"/>
  <c r="IV23" i="1"/>
  <c r="IR23" i="1"/>
  <c r="IN23" i="1"/>
  <c r="IJ23" i="1"/>
  <c r="IF23" i="1"/>
  <c r="IB23" i="1"/>
  <c r="HX23" i="1"/>
  <c r="HT23" i="1"/>
  <c r="HP23" i="1"/>
  <c r="HL23" i="1"/>
  <c r="HH23" i="1"/>
  <c r="HD23" i="1"/>
  <c r="GZ23" i="1"/>
  <c r="GV23" i="1"/>
  <c r="GR23" i="1"/>
  <c r="GN23" i="1"/>
  <c r="GJ23" i="1"/>
  <c r="GF23" i="1"/>
  <c r="GB23" i="1"/>
  <c r="FX23" i="1"/>
  <c r="FT23" i="1"/>
  <c r="FP23" i="1"/>
  <c r="FL23" i="1"/>
  <c r="FH23" i="1"/>
  <c r="FD23" i="1"/>
  <c r="EZ23" i="1"/>
  <c r="EV23" i="1"/>
  <c r="ER23" i="1"/>
  <c r="EN23" i="1"/>
  <c r="EJ23" i="1"/>
  <c r="EF23" i="1"/>
  <c r="EB23" i="1"/>
  <c r="DX23" i="1"/>
  <c r="DT23" i="1"/>
  <c r="DP23" i="1"/>
  <c r="DL23" i="1"/>
  <c r="DH23" i="1"/>
  <c r="DD23" i="1"/>
  <c r="CZ23" i="1"/>
  <c r="CV23" i="1"/>
  <c r="CR23" i="1"/>
  <c r="CN23" i="1"/>
  <c r="CJ23" i="1"/>
  <c r="CF23" i="1"/>
  <c r="CB23" i="1"/>
  <c r="BX23" i="1"/>
  <c r="D4" i="1" l="1"/>
  <c r="D24" i="1"/>
  <c r="D47" i="1"/>
</calcChain>
</file>

<file path=xl/sharedStrings.xml><?xml version="1.0" encoding="utf-8"?>
<sst xmlns="http://schemas.openxmlformats.org/spreadsheetml/2006/main" count="169" uniqueCount="109">
  <si>
    <t>1.1.</t>
  </si>
  <si>
    <t>1.2.</t>
  </si>
  <si>
    <t>2.</t>
  </si>
  <si>
    <t>2.1.</t>
  </si>
  <si>
    <t>3.</t>
  </si>
  <si>
    <t>3.1.</t>
  </si>
  <si>
    <t>3.2.</t>
  </si>
  <si>
    <t>4.1.</t>
  </si>
  <si>
    <t>4.2.</t>
  </si>
  <si>
    <t>Notarea cu  0 a unui subcriteriu NU conduce la respingerea proiectului, procesul de evaluare şi selecţie continuându-se, în funcţie de punctajul final obţinut de proiect.</t>
  </si>
  <si>
    <t>Criteriu/ Subcriteriu de evaluare și selecție</t>
  </si>
  <si>
    <t xml:space="preserve">2.2. </t>
  </si>
  <si>
    <t>Proiectul prezintă valoare adăugată</t>
  </si>
  <si>
    <t>3.3.</t>
  </si>
  <si>
    <t xml:space="preserve">Proiectul contribuie la îndeplinirea obiectivelor din documentele strategice relevante pentru proiect </t>
  </si>
  <si>
    <t>Modalitate de acordare punctaj pe subcriterii</t>
  </si>
  <si>
    <t>punctajele sunt cumulative</t>
  </si>
  <si>
    <t>punctajele sunt disjunctive</t>
  </si>
  <si>
    <t>Resursele umane (număr persoane, experiența profesională a acestora, implicarea acestora în proiect) sunt adecvate în raport cu activitățile propuse și rezultatele așteptate</t>
  </si>
  <si>
    <t>Resursele materiale sunt adecvate ca natură, structură şi dimensiune în raport cu activitățile propuse și rezultatele așteptate</t>
  </si>
  <si>
    <t>Punctajul final reprezintă suma punctajelor obținute la toate cele 4 criterii.</t>
  </si>
  <si>
    <t>Un proiect va fi selectat pentru finanţare numai dacă va cumula în urma evaluării un punctaj minim de 70 de puncte, precum și punctajul minim pe fiecare dintre cele 4 criterii.</t>
  </si>
  <si>
    <t>EFICACITATE – măsura în care rezultatele proiectului contribuie la atingerea obiectivelor propuse (maxim 30 puncte; minim 21 puncte)</t>
  </si>
  <si>
    <t>SUSTENABILITATE – măsura în care proiectul asigură continuarea efectelor sale şi valorificarea rezultatelor obținute după încetarea sursei de finanțare (maxim 10 puncte; minim 7 puncte)</t>
  </si>
  <si>
    <t>Observații</t>
  </si>
  <si>
    <t>Punctaj MAXIM</t>
  </si>
  <si>
    <t>Proiectul contribuie prin activitățile propuse la promovarea temelor secundare din POCU 2014-2020, conform specificațiilor din Ghidului Solicitantului - condiții specifice</t>
  </si>
  <si>
    <t>Există corelare între activități, realizările imediate (natură şi ținte) şi grupul țintă (natură şi dimensiune)</t>
  </si>
  <si>
    <t>1. RELEVANȚĂ – măsura în care proiectul contribuie la realizarea obiectivelor din documentele strategice relevante şi la soluționarea nevoilor specifice ale grupului țintă (maxim 30 puncte; minim 21 puncte)</t>
  </si>
  <si>
    <t>Indicatorii de realizare imediată sunt rezultatul direct al activităţilor proiectului, ţintele sunt realiste (cuantificate corect) şi conduc la îndeplinirea obiectivelor proiectului</t>
  </si>
  <si>
    <t>Activităţile sunt descrise detaliat şi contribuie în mod direct la atingerea indicatorilor de realizare imediată propuşi prin proiect, având în vedere resursele financiare, umane şi materiale ale proiectului</t>
  </si>
  <si>
    <t>Planificarea activităților proiectului este raţională în raport cu natura activităților propuse și cu rezultatele așteptate.</t>
  </si>
  <si>
    <t xml:space="preserve">punctajele sunt cumulative </t>
  </si>
  <si>
    <t>Proiectul descrie concret modalităţile de diseminare a rezultatelor către alte entităţi (de exemplu metodologii, materiale de instruire, curricula etc.);</t>
  </si>
  <si>
    <t>1.3.</t>
  </si>
  <si>
    <t>1.4.</t>
  </si>
  <si>
    <t>1.5.</t>
  </si>
  <si>
    <t xml:space="preserve">punctajele sunt disjunctive </t>
  </si>
  <si>
    <t>3.4.</t>
  </si>
  <si>
    <t>3.5.</t>
  </si>
  <si>
    <t>3.6.</t>
  </si>
  <si>
    <t xml:space="preserve">Ţintele propuse sunt stabilite în funcţie de tipul activităţilor, graficul de planificare a activităţilor, resursele prevăzute, natura rezultatelor </t>
  </si>
  <si>
    <t>Există un raport rezonabil între rezultatele urmărite și costul alocat acestora</t>
  </si>
  <si>
    <t xml:space="preserve">Proiectul descrie concret modalităţile de utilizare a rezultatelor proiectului în activităţi/proiecte ulterioare; după finalizarea finanţării nerambursabile </t>
  </si>
  <si>
    <t xml:space="preserve">Sustenabilitate instituţională - Proiectul include activități în timpul implementării care duc la  transferabilitatea rezultatelor proiectului către alt grup țintă/ alt sector etc. </t>
  </si>
  <si>
    <t>Proiectul prevede măsuri de valorificare a rezultatelor proiectului după finalizarea acestuia</t>
  </si>
  <si>
    <t xml:space="preserve">Proiectul descrie concret modalităţile de multiplicare la diferite niveluri (local, regional, sectorial, național) a rezultatelor obținute în urma implementării acestuia, după finalizarea finanţării nerambursabile </t>
  </si>
  <si>
    <t xml:space="preserve">Nevoile grupului țintă sunt clar identificate, fundamentate prin analiza proprie a solicitantului, sunt specifice proiectului și corelate cu obiectivele acestuia (se va face referire la sursele de informații pentru analiza de nevoi realizată de solicitant) </t>
  </si>
  <si>
    <t>Proiectul include descrierea clară a solicitantului si a partenerilor, daca este cazul si a rolului acestuia/acestora, a utilității şi relevanței experienței solicitantului si a partenerilor, daca este cazul în raport cu nevoile identificate ale grupului țintă şi cu obiectivele proiectului</t>
  </si>
  <si>
    <t>Este descrisă experiența solicitantului si a partenerilor, implicarea acestora in proiect si sunt prezentate resursele materiale și umane pe care le pun la dispoziție pentru implementarea proiectului</t>
  </si>
  <si>
    <t>Implicarea partenerului în proiect aduce plus-valoare, maximizând rezultatele proiectului şi calitatea acestora</t>
  </si>
  <si>
    <t>Proiectul prevede masuri de monitorizare adecvate in raport cu complexitatea proiectului, pentru a asigura atingerea rezultatelor vizate</t>
  </si>
  <si>
    <t>În proiect sunt identificate supozitiile si riscurile care pot afecta atingerea obiectivelor proiectului şi este prevăzut un plan de gestionare a acestora</t>
  </si>
  <si>
    <t>Sunt descrise premisele pe baza cărora proiectul poate fi implementat cu succes, precum și riscurile și impactul acestora asupra desfășurării proiectului și a atingerii indicatorilor propuși</t>
  </si>
  <si>
    <t>Sunt prezentate măsurile de prevenire a apariției riscurilor şi de atenuare a efectelor acestora, în cazul apariției lor</t>
  </si>
  <si>
    <t>Descrierea riscurilor și a eficienței măsurilor de prevenire și de minimizare a efectelor este realistă (nu se va acorda prioritate numărului riscurilor identificate)</t>
  </si>
  <si>
    <t>EFICIENȚĂ – Măsura în care proiectul asigură utilizarea optimă a resurselor financiare în termeni de rezonabilitate a costurilor, fundamentarea bugetului, respectarea plafoanelor prevăzute in Orientările Generale în vederea atingerii rezultatelor propuse, precum și asigurarea capacitații operaționale a solicitantului și a partenerilor, acolo unde proiectul se implementeaza in parteneriat (maxim 30 puncte; minim 21 puncte)</t>
  </si>
  <si>
    <t>Costurile incluse în buget sunt realiste în raport cu nivelul pieței, fundamentate printr-o analiza realizată de solicitant (Este prezentată o analiză a costurilor de pe piață pentru servicii/bunuri similare)</t>
  </si>
  <si>
    <t xml:space="preserve">Este prezentată o analiză a costurilor de piață pentru servicii, bunuri similare </t>
  </si>
  <si>
    <t>Costurile incluse în buget sunt oportune în raport cu activitățile propuse și rezultatele așteptate</t>
  </si>
  <si>
    <t>Experiența profesională a managerului de proiect este relevantă pentru domeniul  proiectului</t>
  </si>
  <si>
    <t>Echipa de implementare a proiectului – experții cheie implicați în activitatile proiectului sunt adecvati ca număr, expertiză și durată de implicare în raport cu planul de implementare a proiectului și cu rezultatele estimate</t>
  </si>
  <si>
    <t xml:space="preserve">Implicarea în proiect a tuturor membrilor echipei este adecvată realizarilor propuse și planificării activităților </t>
  </si>
  <si>
    <t xml:space="preserve">Resursele materiale puse la dispoziție de solicitant și/sau parteneri, daca este cazul sunt utile pentru buna implementare a proiectului (sedii, echipamente IT, mijloace de transport etc.)  </t>
  </si>
  <si>
    <t>Termenele de realizare ţin cont de durata de obţinere a rezultatelor şi de resursele puse la dispoziţie prin proiect</t>
  </si>
  <si>
    <t>Resursele care vor fi achizitíonate sunt justificate în raport cu activitățile şi cu rezultatele proiectului.</t>
  </si>
  <si>
    <t>Este justificată nevoia de achiziții, în raport cu activităţile proiectului şi cu resursele existente la solicitant.</t>
  </si>
  <si>
    <t>2.3.</t>
  </si>
  <si>
    <t>2.4.</t>
  </si>
  <si>
    <t>2.5.</t>
  </si>
  <si>
    <t>Indicatorii de rezultat imediat sunt corelați cu obiectivele proiectului şi conduc la îndeplinirea obiectivelor de program</t>
  </si>
  <si>
    <t>3.7.</t>
  </si>
  <si>
    <t>Experienta operationala a solicitantului și partenerilor (acolo unde proiectul se implementeaza in parteneriat)</t>
  </si>
  <si>
    <r>
      <t xml:space="preserve">Natura și dimensiunea grupului țintă sunt corelate cu natura și complexitatea activităților implementate şi cu resursele puse la dispoziție prin proiect </t>
    </r>
    <r>
      <rPr>
        <i/>
        <sz val="10"/>
        <color theme="3"/>
        <rFont val="Trebuchet MS"/>
        <family val="2"/>
      </rPr>
      <t>(NB Grupul țintă este compus doar din persoanele care beneficiază în mod direct de activități)</t>
    </r>
    <r>
      <rPr>
        <sz val="10"/>
        <color theme="3"/>
        <rFont val="Trebuchet MS"/>
        <family val="2"/>
      </rPr>
      <t>?</t>
    </r>
  </si>
  <si>
    <r>
      <t xml:space="preserve">Prin proiect se asigură implementarea măsurilor incluse în </t>
    </r>
    <r>
      <rPr>
        <i/>
        <sz val="10"/>
        <color theme="3"/>
        <rFont val="Trebuchet MS"/>
        <family val="2"/>
      </rPr>
      <t xml:space="preserve">Strategia Guvernului Romaniei de incluziune a cetatenilor romani apartinand minoritatilor Romilor 2015-2020   </t>
    </r>
  </si>
  <si>
    <t xml:space="preserve">Solicitantul are experiență de minimum 12 luni în cel puțin unul din domeniile de activitate, aferente activităților relevante pe care acesta le implementează în cadrul proiectului si partenerul/partenerii au experiență de minimum 6 luni în cel puțin unul din domeniile de activitate, aferente activităților relevante pe care aceștia le implementează în cadrul proiectului. </t>
  </si>
  <si>
    <t xml:space="preserve">Solicitantul are experiență intre 13-24 luni în cel puțin unul din domeniile de activitate, aferente activităților relevante pe care acesta le implementează în cadrul proiectului si/sau partenerul/partenerii au experiență intre 7 -12 luni în cel puțin unul din domeniile de activitate, aferente activităților relevante pe care aceștia le implementează în cadrul proiectului. </t>
  </si>
  <si>
    <t xml:space="preserve">Solicitantul are experiență &gt;24 luni în cel puțin unul din domeniile de activitate, aferente activităților relevante pe care acesta le implementează în cadrul proiectului si/sau partenerul/partenerii au experiență &gt;12 luni în cel puțin unul din domeniile de activitate, aferente activităților relevante pe care aceștia le implementează în cadrul proiectului. </t>
  </si>
  <si>
    <t xml:space="preserve">Grupul țintă al proiectului este definit clar si cuantificat, în relație cu analiza de nevoi și resursele din cadrul proiectului </t>
  </si>
  <si>
    <t>Proiectul descrie concret și coerent modalitatea de identificare și selecție/ recrutare a grupului țintă</t>
  </si>
  <si>
    <t xml:space="preserve">Contribuția proiectului la indicatorul de rezultat 4S53 Asistenți maternali (din care: din zona rurală) care rămân în sistem
</t>
  </si>
  <si>
    <t xml:space="preserve">Proiectul contribuie prin activitățile propuse la promovarea temelor secundare din POCU 2014-2020, conform specificațiilor din Ghidului Solicitantului:  Inovare sociala, Îmbunătățirea accesibilității, a utilizării și a calității tehnologiilor informației și comunicațiilor, Nediscriminare </t>
  </si>
  <si>
    <t>Dacă proiectul propune și fundamentează una dintre temele secundare:  Inovare socială/ Îmbunătățirea accesibilității, a utilizării și a calității tehnologiilor informației și comunicațiilor/ Nediscriminare</t>
  </si>
  <si>
    <t>Dacă proiectul propune și fundamentează două dintre temele secundare:  inovare socială/ Îmbunătățirea accesibilității, a utilizării și a calității tehnologiilor informației și comunicațiilor/ nediscriminare</t>
  </si>
  <si>
    <r>
      <t xml:space="preserve">Prin proiect se asigură implementarea măsurilor incluse în </t>
    </r>
    <r>
      <rPr>
        <i/>
        <sz val="10"/>
        <color theme="3"/>
        <rFont val="Trebuchet MS"/>
        <family val="2"/>
      </rPr>
      <t>Strategia Națională pentru Protecția și Promovarea Drepturilor Copilului</t>
    </r>
  </si>
  <si>
    <t>Grupul țintă al proiectului include persoane din mediul rural și persoane de etnie romă</t>
  </si>
  <si>
    <t>Categoria de grup țintă care beneficiază de intervenție este clar delimitată</t>
  </si>
  <si>
    <t>Activitățile pe care le va implementa solicitantul și, dacă e cazul, fiecare dintre parteneri în cadrul proiectului au legătură directă cu experiența solicitantului/partenerilor</t>
  </si>
  <si>
    <t>Proiectul prevede pentru indicatorul 4S53 o valoare de minimum 50% din indicatorul 4S60 (valori ale proiectului)</t>
  </si>
  <si>
    <t>Proiectul prevede pentru indicatorul 4S53 o valoare intre 50,1% - 55% din indicatorul 4S60 (valori ale proiectului)</t>
  </si>
  <si>
    <t xml:space="preserve">Beneficiile suplimentare pe care membrii grupului țintă le primesc ca urmare a implementarii proiectului sunt prezentate clar și sunt realiste. </t>
  </si>
  <si>
    <t xml:space="preserve">Impactul asupra grupului tinta si asupra domeniului este prezentat clar și estimat realist. </t>
  </si>
  <si>
    <t>Proiectul prevede măsuri adecvate de monitorizare, în raport cu complexitatea acesteia, pentru a asigura atingerea rezultatelor propuse.</t>
  </si>
  <si>
    <t>Pozițiile membrilor echipei de management a proiectului sunt justificate, având atribuții individuale care nu se suprapun, chiar dacă se apelează la externalizare</t>
  </si>
  <si>
    <t>Necesitatea resurselor materiale ce urmează a fi achiziționate din bugetul proiectului este justificată și contribuie la buna implementare a proiectului (sedii, echipamente IT și mijloace de transport etc)</t>
  </si>
  <si>
    <t>Planificarea activităţilor de dezinstituționalizare se face în funcţie de natura acestora, succesiunea lor este logică si este corelata cu Planul aprobat de ANPDCA, si cuprinde activitățile de pregătire a copiilor pentru tranziție</t>
  </si>
  <si>
    <t xml:space="preserve">Planificarea activităților de dezinstituționalizare include si prioritizeaza activitățile de reintegrare în familia naturală sau extinsă 
</t>
  </si>
  <si>
    <t xml:space="preserve">Planificarea activităților de prevenire se face în funcție de natura acestora, succesiunea lor este logică. </t>
  </si>
  <si>
    <t>Proiectul prevede pentru indicatorul 4S53 o valoare intre 55,1% - 60% din indicatorul 4S60 (valori ale proiectului)</t>
  </si>
  <si>
    <t>Proiectul prevede pentru indicatorul 4S53 o valoare mai mare de 60% din indicatorul 4S60 (valori ale proiectului)</t>
  </si>
  <si>
    <t>Metodologia de implementare a proiectului</t>
  </si>
  <si>
    <t>Planificarea activităţilor se face în funcţie de natura acestora, iar succesiunea lor este logică</t>
  </si>
  <si>
    <t>Proiectul prevede măsuri adecvate de monitorizare în raport cu complexitatea acestuia, pentru a asigura atingerea rezultatelor vizate</t>
  </si>
  <si>
    <t>Nivelurile costurilor estimate sunt adecvate opțiunilor tehnice propuse și specificului activităților, rezultatelor și resurselor existente. 
(Nu se vor analiza cheltuielile efectuate exclusiv în beneficiul managementului/administrării proiectului)</t>
  </si>
  <si>
    <t>Prin proiect se asigură implementarea măsurilor incluse în Programul Naţional de Reformă pentru perioada 2014 - 2020</t>
  </si>
  <si>
    <t>Prin proiect se asigură implementarea măsurilor incluse în Strategia Nationala privind Incluziunea Sociala si Reducerea Saraciei 2015-2020</t>
  </si>
  <si>
    <t>Proiectul are prevăzute, din timpul implementării, acţiuni/activităţi care duc la sustenabilitatea Activității Dezvoltare rețelei de asistenți maternali</t>
  </si>
  <si>
    <t>Anexa 2: GRILA  de evaluare tehnică și financiară</t>
  </si>
  <si>
    <t>Proiectul descrie concret și coerent caracteristicile socio-economice ale grupului țintă, furnizând  informații privind sursa datelor cantitative şi/sau calitative, studii sau analize statistice utilizate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</si>
</sst>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0"/>
      <color theme="3"/>
      <name val="Trebuchet MS"/>
      <family val="2"/>
    </font>
    <font>
      <sz val="10"/>
      <color theme="3"/>
      <name val="Trebuchet MS"/>
      <family val="2"/>
    </font>
    <font>
      <i/>
      <sz val="10"/>
      <color theme="3"/>
      <name val="Trebuchet MS"/>
      <family val="2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4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36"/>
      </left>
      <right style="thin">
        <color indexed="36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36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12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68">
    <xf numFmtId="0" fontId="0" fillId="0" borderId="0" xfId="0"/>
    <xf numFmtId="0" fontId="4" fillId="0" borderId="0" xfId="1" applyFont="1" applyAlignment="1"/>
    <xf numFmtId="0" fontId="3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0" xfId="1" applyFont="1" applyFill="1" applyAlignment="1"/>
    <xf numFmtId="0" fontId="3" fillId="3" borderId="5" xfId="1" applyFont="1" applyFill="1" applyBorder="1" applyAlignment="1">
      <alignment horizontal="center" vertical="center"/>
    </xf>
    <xf numFmtId="0" fontId="4" fillId="4" borderId="11" xfId="1" applyNumberFormat="1" applyFont="1" applyFill="1" applyBorder="1" applyAlignment="1">
      <alignment horizontal="center" vertical="top" wrapText="1"/>
    </xf>
    <xf numFmtId="0" fontId="3" fillId="3" borderId="6" xfId="1" applyNumberFormat="1" applyFont="1" applyFill="1" applyBorder="1" applyAlignment="1">
      <alignment horizontal="center" vertical="top" wrapText="1"/>
    </xf>
    <xf numFmtId="0" fontId="3" fillId="0" borderId="16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3" fillId="4" borderId="11" xfId="1" applyNumberFormat="1" applyFont="1" applyFill="1" applyBorder="1" applyAlignment="1">
      <alignment vertical="top" wrapText="1"/>
    </xf>
    <xf numFmtId="0" fontId="4" fillId="4" borderId="10" xfId="1" applyFont="1" applyFill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4" fillId="4" borderId="15" xfId="1" applyNumberFormat="1" applyFont="1" applyFill="1" applyBorder="1" applyAlignment="1">
      <alignment vertical="top" wrapText="1"/>
    </xf>
    <xf numFmtId="0" fontId="4" fillId="0" borderId="10" xfId="1" applyFont="1" applyBorder="1" applyAlignment="1">
      <alignment horizontal="center" vertical="center"/>
    </xf>
    <xf numFmtId="0" fontId="3" fillId="0" borderId="11" xfId="1" applyNumberFormat="1" applyFont="1" applyFill="1" applyBorder="1" applyAlignment="1">
      <alignment vertical="top" wrapText="1"/>
    </xf>
    <xf numFmtId="0" fontId="3" fillId="4" borderId="5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3" borderId="38" xfId="1" applyNumberFormat="1" applyFont="1" applyFill="1" applyBorder="1" applyAlignment="1">
      <alignment horizontal="left" vertical="top" wrapText="1"/>
    </xf>
    <xf numFmtId="0" fontId="3" fillId="3" borderId="2" xfId="1" applyFont="1" applyFill="1" applyBorder="1" applyAlignment="1">
      <alignment horizontal="center" vertical="center"/>
    </xf>
    <xf numFmtId="0" fontId="3" fillId="7" borderId="3" xfId="1" applyFont="1" applyFill="1" applyBorder="1" applyAlignment="1">
      <alignment horizontal="center" vertical="center" wrapText="1"/>
    </xf>
    <xf numFmtId="0" fontId="3" fillId="7" borderId="3" xfId="1" applyFont="1" applyFill="1" applyBorder="1" applyAlignment="1">
      <alignment horizontal="center" vertical="center"/>
    </xf>
    <xf numFmtId="0" fontId="3" fillId="3" borderId="38" xfId="1" applyNumberFormat="1" applyFont="1" applyFill="1" applyBorder="1" applyAlignment="1">
      <alignment horizontal="center" vertical="top" wrapText="1"/>
    </xf>
    <xf numFmtId="0" fontId="3" fillId="0" borderId="11" xfId="1" applyNumberFormat="1" applyFont="1" applyFill="1" applyBorder="1" applyAlignment="1">
      <alignment horizontal="center" vertical="top" wrapText="1"/>
    </xf>
    <xf numFmtId="0" fontId="3" fillId="7" borderId="38" xfId="1" applyNumberFormat="1" applyFont="1" applyFill="1" applyBorder="1" applyAlignment="1">
      <alignment horizontal="center" vertical="top" wrapText="1"/>
    </xf>
    <xf numFmtId="0" fontId="3" fillId="7" borderId="2" xfId="1" applyFont="1" applyFill="1" applyBorder="1" applyAlignment="1">
      <alignment horizontal="center" vertical="center"/>
    </xf>
    <xf numFmtId="0" fontId="3" fillId="2" borderId="38" xfId="1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3" fillId="7" borderId="38" xfId="1" applyNumberFormat="1" applyFont="1" applyFill="1" applyBorder="1" applyAlignment="1">
      <alignment horizontal="left" vertical="top" wrapText="1"/>
    </xf>
    <xf numFmtId="4" fontId="3" fillId="7" borderId="3" xfId="1" applyNumberFormat="1" applyFont="1" applyFill="1" applyBorder="1" applyAlignment="1">
      <alignment horizontal="center" vertical="center" wrapText="1"/>
    </xf>
    <xf numFmtId="0" fontId="4" fillId="7" borderId="0" xfId="1" applyFont="1" applyFill="1" applyAlignment="1"/>
    <xf numFmtId="0" fontId="3" fillId="7" borderId="3" xfId="0" applyFont="1" applyFill="1" applyBorder="1" applyAlignment="1">
      <alignment horizontal="center" vertical="center" wrapText="1"/>
    </xf>
    <xf numFmtId="16" fontId="3" fillId="0" borderId="11" xfId="0" applyNumberFormat="1" applyFont="1" applyFill="1" applyBorder="1" applyAlignment="1">
      <alignment horizontal="center" vertical="top" wrapText="1"/>
    </xf>
    <xf numFmtId="49" fontId="3" fillId="0" borderId="10" xfId="1" applyNumberFormat="1" applyFont="1" applyBorder="1" applyAlignment="1">
      <alignment horizontal="center" vertical="center"/>
    </xf>
    <xf numFmtId="16" fontId="3" fillId="7" borderId="38" xfId="0" applyNumberFormat="1" applyFont="1" applyFill="1" applyBorder="1" applyAlignment="1">
      <alignment horizontal="left" vertical="top"/>
    </xf>
    <xf numFmtId="0" fontId="3" fillId="0" borderId="18" xfId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4" borderId="18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top" wrapText="1"/>
    </xf>
    <xf numFmtId="0" fontId="3" fillId="4" borderId="15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2" borderId="38" xfId="1" applyNumberFormat="1" applyFont="1" applyFill="1" applyBorder="1" applyAlignment="1">
      <alignment vertical="top" wrapText="1"/>
    </xf>
    <xf numFmtId="0" fontId="4" fillId="4" borderId="7" xfId="1" applyNumberFormat="1" applyFont="1" applyFill="1" applyBorder="1" applyAlignment="1">
      <alignment vertical="top" wrapText="1"/>
    </xf>
    <xf numFmtId="0" fontId="3" fillId="4" borderId="7" xfId="1" applyFont="1" applyFill="1" applyBorder="1" applyAlignment="1">
      <alignment horizontal="center" vertical="center"/>
    </xf>
    <xf numFmtId="0" fontId="3" fillId="7" borderId="2" xfId="1" applyNumberFormat="1" applyFont="1" applyFill="1" applyBorder="1" applyAlignment="1">
      <alignment horizontal="center" vertical="top" wrapText="1"/>
    </xf>
    <xf numFmtId="0" fontId="3" fillId="4" borderId="26" xfId="1" applyFont="1" applyFill="1" applyBorder="1" applyAlignment="1">
      <alignment horizontal="center" vertical="top" wrapText="1"/>
    </xf>
    <xf numFmtId="0" fontId="3" fillId="7" borderId="38" xfId="1" applyNumberFormat="1" applyFont="1" applyFill="1" applyBorder="1" applyAlignment="1">
      <alignment vertical="top" wrapText="1"/>
    </xf>
    <xf numFmtId="0" fontId="4" fillId="4" borderId="18" xfId="1" applyNumberFormat="1" applyFont="1" applyFill="1" applyBorder="1" applyAlignment="1">
      <alignment vertical="top" wrapText="1"/>
    </xf>
    <xf numFmtId="0" fontId="4" fillId="4" borderId="1" xfId="1" applyFont="1" applyFill="1" applyBorder="1" applyAlignment="1">
      <alignment vertical="center"/>
    </xf>
    <xf numFmtId="0" fontId="3" fillId="3" borderId="44" xfId="1" applyFont="1" applyFill="1" applyBorder="1" applyAlignment="1">
      <alignment horizontal="center" vertical="center"/>
    </xf>
    <xf numFmtId="0" fontId="3" fillId="3" borderId="45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46" xfId="1" applyFont="1" applyFill="1" applyBorder="1" applyAlignment="1">
      <alignment horizontal="center" vertical="center"/>
    </xf>
    <xf numFmtId="0" fontId="4" fillId="4" borderId="11" xfId="1" applyNumberFormat="1" applyFont="1" applyFill="1" applyBorder="1" applyAlignment="1">
      <alignment horizontal="center" vertical="top" wrapText="1"/>
    </xf>
    <xf numFmtId="0" fontId="4" fillId="5" borderId="36" xfId="0" applyFont="1" applyFill="1" applyBorder="1" applyAlignment="1">
      <alignment horizontal="left" vertical="center" wrapText="1"/>
    </xf>
    <xf numFmtId="0" fontId="3" fillId="0" borderId="27" xfId="1" applyNumberFormat="1" applyFont="1" applyFill="1" applyBorder="1" applyAlignment="1">
      <alignment horizontal="center" vertical="top" wrapText="1"/>
    </xf>
    <xf numFmtId="0" fontId="4" fillId="5" borderId="31" xfId="0" applyFont="1" applyFill="1" applyBorder="1" applyAlignment="1">
      <alignment horizontal="left" vertical="center" wrapText="1"/>
    </xf>
    <xf numFmtId="0" fontId="3" fillId="4" borderId="47" xfId="1" applyFont="1" applyFill="1" applyBorder="1" applyAlignment="1">
      <alignment horizontal="center" vertical="center"/>
    </xf>
    <xf numFmtId="0" fontId="4" fillId="8" borderId="36" xfId="0" applyFont="1" applyFill="1" applyBorder="1" applyAlignment="1">
      <alignment horizontal="left" vertical="center" wrapText="1"/>
    </xf>
    <xf numFmtId="0" fontId="4" fillId="8" borderId="31" xfId="0" applyFont="1" applyFill="1" applyBorder="1" applyAlignment="1">
      <alignment horizontal="left" vertical="center" wrapText="1"/>
    </xf>
    <xf numFmtId="0" fontId="4" fillId="5" borderId="35" xfId="0" applyFont="1" applyFill="1" applyBorder="1" applyAlignment="1">
      <alignment horizontal="left" vertical="center" wrapText="1"/>
    </xf>
    <xf numFmtId="0" fontId="4" fillId="5" borderId="21" xfId="0" applyFont="1" applyFill="1" applyBorder="1" applyAlignment="1">
      <alignment horizontal="left" vertical="center" wrapText="1"/>
    </xf>
    <xf numFmtId="0" fontId="3" fillId="8" borderId="38" xfId="1" applyNumberFormat="1" applyFont="1" applyFill="1" applyBorder="1" applyAlignment="1">
      <alignment horizontal="center" vertical="top" wrapText="1"/>
    </xf>
    <xf numFmtId="0" fontId="3" fillId="8" borderId="2" xfId="1" applyFont="1" applyFill="1" applyBorder="1" applyAlignment="1">
      <alignment horizontal="center" vertical="center"/>
    </xf>
    <xf numFmtId="0" fontId="3" fillId="8" borderId="3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3" fillId="7" borderId="47" xfId="1" applyFont="1" applyFill="1" applyBorder="1" applyAlignment="1">
      <alignment horizontal="center" vertical="center"/>
    </xf>
    <xf numFmtId="0" fontId="4" fillId="4" borderId="11" xfId="1" applyNumberFormat="1" applyFont="1" applyFill="1" applyBorder="1" applyAlignment="1">
      <alignment horizontal="center" vertical="top" wrapText="1"/>
    </xf>
    <xf numFmtId="0" fontId="3" fillId="0" borderId="33" xfId="1" applyNumberFormat="1" applyFont="1" applyBorder="1" applyAlignment="1">
      <alignment horizontal="left" vertical="top" wrapText="1"/>
    </xf>
    <xf numFmtId="0" fontId="3" fillId="0" borderId="12" xfId="1" applyNumberFormat="1" applyFont="1" applyBorder="1" applyAlignment="1">
      <alignment horizontal="left" vertical="top" wrapText="1"/>
    </xf>
    <xf numFmtId="0" fontId="3" fillId="0" borderId="34" xfId="1" applyFont="1" applyBorder="1" applyAlignment="1">
      <alignment horizontal="left" vertical="top" wrapText="1"/>
    </xf>
    <xf numFmtId="0" fontId="3" fillId="0" borderId="33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left" vertical="top" wrapText="1"/>
    </xf>
    <xf numFmtId="0" fontId="4" fillId="4" borderId="28" xfId="1" applyFont="1" applyFill="1" applyBorder="1" applyAlignment="1">
      <alignment horizontal="left" vertical="top" wrapText="1"/>
    </xf>
    <xf numFmtId="0" fontId="4" fillId="4" borderId="0" xfId="1" applyFont="1" applyFill="1" applyBorder="1" applyAlignment="1">
      <alignment horizontal="left" vertical="top" wrapText="1"/>
    </xf>
    <xf numFmtId="0" fontId="4" fillId="4" borderId="1" xfId="1" applyFont="1" applyFill="1" applyBorder="1" applyAlignment="1">
      <alignment horizontal="left" vertical="top" wrapText="1"/>
    </xf>
    <xf numFmtId="0" fontId="3" fillId="0" borderId="0" xfId="1" applyNumberFormat="1" applyFont="1" applyBorder="1" applyAlignment="1">
      <alignment horizontal="center" vertical="top" wrapText="1"/>
    </xf>
    <xf numFmtId="0" fontId="4" fillId="4" borderId="39" xfId="1" applyFont="1" applyFill="1" applyBorder="1" applyAlignment="1">
      <alignment horizontal="left" vertical="top" wrapText="1"/>
    </xf>
    <xf numFmtId="0" fontId="4" fillId="4" borderId="26" xfId="1" applyFont="1" applyFill="1" applyBorder="1" applyAlignment="1">
      <alignment horizontal="left" vertical="top" wrapText="1"/>
    </xf>
    <xf numFmtId="0" fontId="4" fillId="4" borderId="11" xfId="1" applyNumberFormat="1" applyFont="1" applyFill="1" applyBorder="1" applyAlignment="1">
      <alignment horizontal="center" vertical="top" wrapText="1"/>
    </xf>
    <xf numFmtId="0" fontId="4" fillId="6" borderId="39" xfId="1" applyFont="1" applyFill="1" applyBorder="1" applyAlignment="1">
      <alignment horizontal="left" vertical="top" wrapText="1"/>
    </xf>
    <xf numFmtId="0" fontId="4" fillId="6" borderId="26" xfId="1" applyFont="1" applyFill="1" applyBorder="1" applyAlignment="1">
      <alignment horizontal="left" vertical="top" wrapText="1"/>
    </xf>
    <xf numFmtId="0" fontId="4" fillId="6" borderId="40" xfId="1" applyFont="1" applyFill="1" applyBorder="1" applyAlignment="1">
      <alignment horizontal="left" vertical="top" wrapText="1"/>
    </xf>
    <xf numFmtId="0" fontId="4" fillId="6" borderId="41" xfId="1" applyFont="1" applyFill="1" applyBorder="1" applyAlignment="1">
      <alignment horizontal="left" vertical="top" wrapText="1"/>
    </xf>
    <xf numFmtId="0" fontId="3" fillId="3" borderId="2" xfId="1" applyFont="1" applyFill="1" applyBorder="1" applyAlignment="1">
      <alignment horizontal="left" vertical="top" wrapText="1"/>
    </xf>
    <xf numFmtId="0" fontId="3" fillId="0" borderId="30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4" fillId="4" borderId="5" xfId="1" applyFont="1" applyFill="1" applyBorder="1" applyAlignment="1">
      <alignment horizontal="left" vertical="top" wrapText="1"/>
    </xf>
    <xf numFmtId="0" fontId="3" fillId="7" borderId="36" xfId="1" applyFont="1" applyFill="1" applyBorder="1" applyAlignment="1">
      <alignment horizontal="left" vertical="top" wrapText="1"/>
    </xf>
    <xf numFmtId="0" fontId="3" fillId="7" borderId="32" xfId="1" applyFont="1" applyFill="1" applyBorder="1" applyAlignment="1">
      <alignment horizontal="left" vertical="top" wrapText="1"/>
    </xf>
    <xf numFmtId="0" fontId="3" fillId="2" borderId="36" xfId="1" applyFont="1" applyFill="1" applyBorder="1" applyAlignment="1">
      <alignment horizontal="left" vertical="top" wrapText="1"/>
    </xf>
    <xf numFmtId="0" fontId="3" fillId="2" borderId="32" xfId="1" applyFont="1" applyFill="1" applyBorder="1" applyAlignment="1">
      <alignment horizontal="left" vertical="top" wrapText="1"/>
    </xf>
    <xf numFmtId="0" fontId="4" fillId="6" borderId="5" xfId="1" applyFont="1" applyFill="1" applyBorder="1" applyAlignment="1">
      <alignment horizontal="left" vertical="top" wrapText="1"/>
    </xf>
    <xf numFmtId="0" fontId="4" fillId="6" borderId="18" xfId="1" applyFont="1" applyFill="1" applyBorder="1" applyAlignment="1">
      <alignment horizontal="left" vertical="top" wrapText="1"/>
    </xf>
    <xf numFmtId="0" fontId="4" fillId="4" borderId="15" xfId="1" applyFont="1" applyFill="1" applyBorder="1" applyAlignment="1">
      <alignment horizontal="left" vertical="top" wrapText="1"/>
    </xf>
    <xf numFmtId="0" fontId="4" fillId="4" borderId="18" xfId="1" applyFont="1" applyFill="1" applyBorder="1" applyAlignment="1">
      <alignment horizontal="left" vertical="top" wrapText="1"/>
    </xf>
    <xf numFmtId="0" fontId="3" fillId="0" borderId="11" xfId="1" applyNumberFormat="1" applyFont="1" applyFill="1" applyBorder="1" applyAlignment="1">
      <alignment horizontal="center" vertical="top" wrapText="1"/>
    </xf>
    <xf numFmtId="0" fontId="3" fillId="2" borderId="28" xfId="1" applyNumberFormat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3" fillId="2" borderId="29" xfId="1" applyFont="1" applyFill="1" applyBorder="1" applyAlignment="1">
      <alignment horizontal="left" vertical="top" wrapText="1"/>
    </xf>
    <xf numFmtId="0" fontId="3" fillId="3" borderId="36" xfId="1" applyFont="1" applyFill="1" applyBorder="1" applyAlignment="1">
      <alignment horizontal="left" vertical="top" wrapText="1"/>
    </xf>
    <xf numFmtId="0" fontId="3" fillId="3" borderId="32" xfId="1" applyFont="1" applyFill="1" applyBorder="1" applyAlignment="1">
      <alignment horizontal="left" vertical="top" wrapText="1"/>
    </xf>
    <xf numFmtId="0" fontId="3" fillId="7" borderId="30" xfId="1" applyNumberFormat="1" applyFont="1" applyFill="1" applyBorder="1" applyAlignment="1">
      <alignment horizontal="left" vertical="top" wrapText="1"/>
    </xf>
    <xf numFmtId="0" fontId="3" fillId="7" borderId="32" xfId="1" applyNumberFormat="1" applyFont="1" applyFill="1" applyBorder="1" applyAlignment="1">
      <alignment horizontal="left" vertical="top" wrapText="1"/>
    </xf>
    <xf numFmtId="0" fontId="4" fillId="6" borderId="19" xfId="1" applyFont="1" applyFill="1" applyBorder="1" applyAlignment="1">
      <alignment horizontal="left" vertical="top" wrapText="1"/>
    </xf>
    <xf numFmtId="0" fontId="4" fillId="6" borderId="14" xfId="1" applyFont="1" applyFill="1" applyBorder="1" applyAlignment="1">
      <alignment horizontal="left" vertical="top" wrapText="1"/>
    </xf>
    <xf numFmtId="0" fontId="3" fillId="7" borderId="2" xfId="1" applyFont="1" applyFill="1" applyBorder="1" applyAlignment="1">
      <alignment horizontal="left" vertical="top" wrapText="1"/>
    </xf>
    <xf numFmtId="0" fontId="4" fillId="0" borderId="40" xfId="1" applyFont="1" applyFill="1" applyBorder="1" applyAlignment="1">
      <alignment vertical="top" wrapText="1"/>
    </xf>
    <xf numFmtId="0" fontId="4" fillId="0" borderId="41" xfId="1" applyFont="1" applyFill="1" applyBorder="1" applyAlignment="1">
      <alignment vertical="top" wrapText="1"/>
    </xf>
    <xf numFmtId="0" fontId="4" fillId="0" borderId="19" xfId="1" applyFont="1" applyFill="1" applyBorder="1" applyAlignment="1">
      <alignment vertical="top" wrapText="1"/>
    </xf>
    <xf numFmtId="0" fontId="4" fillId="0" borderId="14" xfId="1" applyFont="1" applyFill="1" applyBorder="1" applyAlignment="1">
      <alignment vertical="top" wrapText="1"/>
    </xf>
    <xf numFmtId="0" fontId="4" fillId="0" borderId="39" xfId="1" applyFont="1" applyFill="1" applyBorder="1" applyAlignment="1">
      <alignment vertical="top" wrapText="1"/>
    </xf>
    <xf numFmtId="0" fontId="4" fillId="0" borderId="26" xfId="1" applyFont="1" applyFill="1" applyBorder="1" applyAlignment="1">
      <alignment vertical="top" wrapText="1"/>
    </xf>
    <xf numFmtId="0" fontId="4" fillId="4" borderId="20" xfId="1" applyFont="1" applyFill="1" applyBorder="1" applyAlignment="1">
      <alignment horizontal="left" vertical="top" wrapText="1"/>
    </xf>
    <xf numFmtId="0" fontId="4" fillId="4" borderId="21" xfId="1" applyFont="1" applyFill="1" applyBorder="1" applyAlignment="1">
      <alignment horizontal="left" vertical="top" wrapText="1"/>
    </xf>
    <xf numFmtId="0" fontId="4" fillId="4" borderId="22" xfId="1" applyFont="1" applyFill="1" applyBorder="1" applyAlignment="1">
      <alignment horizontal="left" vertical="top" wrapText="1"/>
    </xf>
    <xf numFmtId="0" fontId="4" fillId="4" borderId="19" xfId="1" applyFont="1" applyFill="1" applyBorder="1" applyAlignment="1">
      <alignment horizontal="left" vertical="top" wrapText="1"/>
    </xf>
    <xf numFmtId="0" fontId="4" fillId="4" borderId="14" xfId="1" applyFont="1" applyFill="1" applyBorder="1" applyAlignment="1">
      <alignment horizontal="left" vertical="top" wrapText="1"/>
    </xf>
    <xf numFmtId="0" fontId="3" fillId="7" borderId="2" xfId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4" fillId="5" borderId="48" xfId="0" applyFont="1" applyFill="1" applyBorder="1" applyAlignment="1">
      <alignment horizontal="left" vertical="center" wrapText="1"/>
    </xf>
    <xf numFmtId="0" fontId="4" fillId="5" borderId="12" xfId="0" applyFont="1" applyFill="1" applyBorder="1" applyAlignment="1">
      <alignment horizontal="left" vertical="center" wrapText="1"/>
    </xf>
    <xf numFmtId="0" fontId="4" fillId="4" borderId="15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top" wrapText="1"/>
    </xf>
    <xf numFmtId="0" fontId="3" fillId="0" borderId="7" xfId="1" applyNumberFormat="1" applyFont="1" applyFill="1" applyBorder="1" applyAlignment="1">
      <alignment horizontal="center" vertical="top" wrapText="1"/>
    </xf>
    <xf numFmtId="0" fontId="4" fillId="0" borderId="18" xfId="1" applyFont="1" applyFill="1" applyBorder="1" applyAlignment="1">
      <alignment horizontal="left" vertical="top" wrapText="1"/>
    </xf>
    <xf numFmtId="0" fontId="3" fillId="0" borderId="27" xfId="1" applyNumberFormat="1" applyFont="1" applyFill="1" applyBorder="1" applyAlignment="1">
      <alignment horizontal="center" vertical="top" wrapText="1"/>
    </xf>
    <xf numFmtId="0" fontId="3" fillId="0" borderId="23" xfId="1" applyNumberFormat="1" applyFont="1" applyFill="1" applyBorder="1" applyAlignment="1">
      <alignment horizontal="center" vertical="top" wrapText="1"/>
    </xf>
    <xf numFmtId="0" fontId="4" fillId="4" borderId="24" xfId="1" applyFont="1" applyFill="1" applyBorder="1" applyAlignment="1">
      <alignment horizontal="left" vertical="top" wrapText="1"/>
    </xf>
    <xf numFmtId="0" fontId="4" fillId="4" borderId="25" xfId="1" applyFont="1" applyFill="1" applyBorder="1" applyAlignment="1">
      <alignment horizontal="left" vertical="top" wrapText="1"/>
    </xf>
    <xf numFmtId="0" fontId="4" fillId="4" borderId="7" xfId="1" applyFont="1" applyFill="1" applyBorder="1" applyAlignment="1">
      <alignment horizontal="left" vertical="top" wrapText="1"/>
    </xf>
    <xf numFmtId="0" fontId="3" fillId="0" borderId="43" xfId="1" applyNumberFormat="1" applyFont="1" applyFill="1" applyBorder="1" applyAlignment="1">
      <alignment horizontal="center" vertical="top" wrapText="1"/>
    </xf>
    <xf numFmtId="0" fontId="4" fillId="4" borderId="7" xfId="1" applyNumberFormat="1" applyFont="1" applyFill="1" applyBorder="1" applyAlignment="1">
      <alignment horizontal="center" vertical="top" wrapText="1"/>
    </xf>
    <xf numFmtId="0" fontId="3" fillId="3" borderId="19" xfId="1" applyFont="1" applyFill="1" applyBorder="1" applyAlignment="1">
      <alignment horizontal="left" vertical="top" wrapText="1"/>
    </xf>
    <xf numFmtId="0" fontId="3" fillId="3" borderId="14" xfId="1" applyFont="1" applyFill="1" applyBorder="1" applyAlignment="1">
      <alignment horizontal="left" vertical="top" wrapText="1"/>
    </xf>
    <xf numFmtId="0" fontId="4" fillId="4" borderId="40" xfId="1" applyFont="1" applyFill="1" applyBorder="1" applyAlignment="1">
      <alignment horizontal="left" vertical="top" wrapText="1"/>
    </xf>
    <xf numFmtId="0" fontId="4" fillId="4" borderId="41" xfId="1" applyFont="1" applyFill="1" applyBorder="1" applyAlignment="1">
      <alignment horizontal="left" vertical="top" wrapText="1"/>
    </xf>
    <xf numFmtId="0" fontId="4" fillId="5" borderId="36" xfId="0" applyFont="1" applyFill="1" applyBorder="1" applyAlignment="1">
      <alignment horizontal="left" vertical="center" wrapText="1"/>
    </xf>
    <xf numFmtId="0" fontId="4" fillId="5" borderId="37" xfId="0" applyFont="1" applyFill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3" fillId="7" borderId="36" xfId="1" applyNumberFormat="1" applyFont="1" applyFill="1" applyBorder="1" applyAlignment="1">
      <alignment horizontal="left" vertical="top" wrapText="1"/>
    </xf>
    <xf numFmtId="0" fontId="4" fillId="0" borderId="42" xfId="1" applyFont="1" applyBorder="1" applyAlignment="1">
      <alignment horizontal="left"/>
    </xf>
    <xf numFmtId="0" fontId="4" fillId="0" borderId="27" xfId="1" applyFont="1" applyBorder="1" applyAlignment="1">
      <alignment horizontal="left"/>
    </xf>
    <xf numFmtId="0" fontId="4" fillId="0" borderId="39" xfId="1" applyFont="1" applyFill="1" applyBorder="1" applyAlignment="1">
      <alignment horizontal="left" vertical="top" wrapText="1"/>
    </xf>
    <xf numFmtId="0" fontId="4" fillId="0" borderId="26" xfId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left" vertical="top" wrapText="1"/>
    </xf>
    <xf numFmtId="0" fontId="4" fillId="0" borderId="14" xfId="1" applyFont="1" applyFill="1" applyBorder="1" applyAlignment="1">
      <alignment horizontal="left" vertical="top" wrapText="1"/>
    </xf>
    <xf numFmtId="0" fontId="4" fillId="4" borderId="18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top" wrapText="1"/>
    </xf>
    <xf numFmtId="0" fontId="4" fillId="0" borderId="40" xfId="1" applyFont="1" applyFill="1" applyBorder="1" applyAlignment="1">
      <alignment horizontal="left" vertical="top" wrapText="1"/>
    </xf>
    <xf numFmtId="0" fontId="4" fillId="0" borderId="41" xfId="1" applyFont="1" applyFill="1" applyBorder="1" applyAlignment="1">
      <alignment horizontal="left" vertical="top" wrapText="1"/>
    </xf>
  </cellXfs>
  <cellStyles count="12"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 parcurs" xfId="3" builtinId="9" hidden="1"/>
    <cellStyle name="Hyperlink parcurs" xfId="5" builtinId="9" hidden="1"/>
    <cellStyle name="Hyperlink parcurs" xfId="7" builtinId="9" hidden="1"/>
    <cellStyle name="Hyperlink parcurs" xfId="9" builtinId="9" hidden="1"/>
    <cellStyle name="Hyperlink parcurs" xfId="11" builtinId="9" hidden="1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2"/>
  <sheetViews>
    <sheetView tabSelected="1" showWhiteSpace="0" view="pageBreakPreview" topLeftCell="A70" zoomScaleSheetLayoutView="85" workbookViewId="0">
      <selection activeCell="B78" sqref="B78:C78"/>
    </sheetView>
  </sheetViews>
  <sheetFormatPr defaultColWidth="8.85546875" defaultRowHeight="15" x14ac:dyDescent="0.3"/>
  <cols>
    <col min="1" max="1" width="5.7109375" style="25" customWidth="1"/>
    <col min="2" max="2" width="3.42578125" style="25" customWidth="1"/>
    <col min="3" max="3" width="97.85546875" style="26" customWidth="1"/>
    <col min="4" max="4" width="17" style="27" customWidth="1"/>
    <col min="5" max="5" width="25.28515625" style="28" customWidth="1"/>
    <col min="6" max="6" width="49.42578125" style="1" customWidth="1"/>
    <col min="7" max="16384" width="8.85546875" style="1"/>
  </cols>
  <sheetData>
    <row r="1" spans="1:5" x14ac:dyDescent="0.3">
      <c r="A1" s="82" t="s">
        <v>107</v>
      </c>
      <c r="B1" s="82"/>
      <c r="C1" s="82"/>
      <c r="D1" s="82"/>
      <c r="E1" s="83"/>
    </row>
    <row r="2" spans="1:5" ht="15.75" thickBot="1" x14ac:dyDescent="0.35">
      <c r="A2" s="90"/>
      <c r="B2" s="90"/>
      <c r="C2" s="90"/>
      <c r="D2" s="2"/>
      <c r="E2" s="3"/>
    </row>
    <row r="3" spans="1:5" ht="30" customHeight="1" thickBot="1" x14ac:dyDescent="0.35">
      <c r="A3" s="99" t="s">
        <v>10</v>
      </c>
      <c r="B3" s="100"/>
      <c r="C3" s="101"/>
      <c r="D3" s="4" t="s">
        <v>25</v>
      </c>
      <c r="E3" s="5" t="s">
        <v>15</v>
      </c>
    </row>
    <row r="4" spans="1:5" ht="30" customHeight="1" thickBot="1" x14ac:dyDescent="0.35">
      <c r="A4" s="112" t="s">
        <v>28</v>
      </c>
      <c r="B4" s="113"/>
      <c r="C4" s="114"/>
      <c r="D4" s="6">
        <f>D5+D10+D15+D17+D20</f>
        <v>30</v>
      </c>
      <c r="E4" s="3"/>
    </row>
    <row r="5" spans="1:5" ht="19.5" customHeight="1" thickBot="1" x14ac:dyDescent="0.35">
      <c r="A5" s="29" t="s">
        <v>0</v>
      </c>
      <c r="B5" s="115" t="s">
        <v>14</v>
      </c>
      <c r="C5" s="116"/>
      <c r="D5" s="30">
        <f>D6+D7+D8+D9</f>
        <v>9</v>
      </c>
      <c r="E5" s="31" t="s">
        <v>16</v>
      </c>
    </row>
    <row r="6" spans="1:5" s="8" customFormat="1" ht="30" customHeight="1" x14ac:dyDescent="0.3">
      <c r="A6" s="93"/>
      <c r="B6" s="108" t="s">
        <v>84</v>
      </c>
      <c r="C6" s="108"/>
      <c r="D6" s="49">
        <v>3</v>
      </c>
      <c r="E6" s="7"/>
    </row>
    <row r="7" spans="1:5" s="8" customFormat="1" ht="19.5" customHeight="1" x14ac:dyDescent="0.3">
      <c r="A7" s="93"/>
      <c r="B7" s="107" t="s">
        <v>104</v>
      </c>
      <c r="C7" s="107"/>
      <c r="D7" s="22">
        <v>2</v>
      </c>
      <c r="E7" s="62"/>
    </row>
    <row r="8" spans="1:5" s="8" customFormat="1" ht="30" customHeight="1" x14ac:dyDescent="0.3">
      <c r="A8" s="93"/>
      <c r="B8" s="107" t="s">
        <v>74</v>
      </c>
      <c r="C8" s="107"/>
      <c r="D8" s="50">
        <v>2</v>
      </c>
      <c r="E8" s="7"/>
    </row>
    <row r="9" spans="1:5" s="8" customFormat="1" ht="33" customHeight="1" thickBot="1" x14ac:dyDescent="0.35">
      <c r="A9" s="93"/>
      <c r="B9" s="91" t="s">
        <v>105</v>
      </c>
      <c r="C9" s="92"/>
      <c r="D9" s="51">
        <v>2</v>
      </c>
      <c r="E9" s="7"/>
    </row>
    <row r="10" spans="1:5" ht="30.75" customHeight="1" thickBot="1" x14ac:dyDescent="0.35">
      <c r="A10" s="29" t="s">
        <v>1</v>
      </c>
      <c r="B10" s="98" t="s">
        <v>78</v>
      </c>
      <c r="C10" s="98"/>
      <c r="D10" s="30">
        <v>12</v>
      </c>
      <c r="E10" s="63" t="s">
        <v>16</v>
      </c>
    </row>
    <row r="11" spans="1:5" ht="47.25" customHeight="1" x14ac:dyDescent="0.3">
      <c r="A11" s="111"/>
      <c r="B11" s="96" t="s">
        <v>73</v>
      </c>
      <c r="C11" s="97"/>
      <c r="D11" s="66">
        <v>4</v>
      </c>
      <c r="E11" s="65"/>
    </row>
    <row r="12" spans="1:5" ht="19.5" customHeight="1" x14ac:dyDescent="0.3">
      <c r="A12" s="111"/>
      <c r="B12" s="119" t="s">
        <v>79</v>
      </c>
      <c r="C12" s="120"/>
      <c r="D12" s="18">
        <v>4</v>
      </c>
      <c r="E12" s="65"/>
    </row>
    <row r="13" spans="1:5" ht="19.5" customHeight="1" x14ac:dyDescent="0.3">
      <c r="A13" s="111"/>
      <c r="B13" s="119" t="s">
        <v>85</v>
      </c>
      <c r="C13" s="120"/>
      <c r="D13" s="18">
        <v>4</v>
      </c>
      <c r="E13" s="65"/>
    </row>
    <row r="14" spans="1:5" ht="15.75" thickBot="1" x14ac:dyDescent="0.35">
      <c r="A14" s="111"/>
      <c r="B14" s="94" t="s">
        <v>86</v>
      </c>
      <c r="C14" s="95"/>
      <c r="D14" s="54">
        <v>4</v>
      </c>
      <c r="E14" s="65"/>
    </row>
    <row r="15" spans="1:5" ht="42.75" customHeight="1" thickBot="1" x14ac:dyDescent="0.35">
      <c r="A15" s="29" t="s">
        <v>34</v>
      </c>
      <c r="B15" s="115" t="s">
        <v>47</v>
      </c>
      <c r="C15" s="116"/>
      <c r="D15" s="30">
        <v>3</v>
      </c>
      <c r="E15" s="64" t="s">
        <v>16</v>
      </c>
    </row>
    <row r="16" spans="1:5" s="8" customFormat="1" ht="28.5" customHeight="1" thickBot="1" x14ac:dyDescent="0.35">
      <c r="A16" s="81"/>
      <c r="B16" s="108" t="s">
        <v>108</v>
      </c>
      <c r="C16" s="108"/>
      <c r="D16" s="49">
        <v>3</v>
      </c>
      <c r="E16" s="7"/>
    </row>
    <row r="17" spans="1:256" s="8" customFormat="1" ht="42" customHeight="1" thickBot="1" x14ac:dyDescent="0.35">
      <c r="A17" s="33" t="s">
        <v>35</v>
      </c>
      <c r="B17" s="98" t="s">
        <v>81</v>
      </c>
      <c r="C17" s="98"/>
      <c r="D17" s="30">
        <v>2</v>
      </c>
      <c r="E17" s="32" t="s">
        <v>17</v>
      </c>
    </row>
    <row r="18" spans="1:256" s="8" customFormat="1" ht="28.5" customHeight="1" x14ac:dyDescent="0.3">
      <c r="A18" s="12"/>
      <c r="B18" s="110" t="s">
        <v>82</v>
      </c>
      <c r="C18" s="110"/>
      <c r="D18" s="47">
        <v>1</v>
      </c>
      <c r="E18" s="13"/>
    </row>
    <row r="19" spans="1:256" s="8" customFormat="1" ht="36.75" customHeight="1" thickBot="1" x14ac:dyDescent="0.35">
      <c r="A19" s="34"/>
      <c r="B19" s="109" t="s">
        <v>83</v>
      </c>
      <c r="C19" s="109"/>
      <c r="D19" s="53">
        <v>2</v>
      </c>
      <c r="E19" s="13"/>
    </row>
    <row r="20" spans="1:256" s="8" customFormat="1" ht="45.75" customHeight="1" thickBot="1" x14ac:dyDescent="0.35">
      <c r="A20" s="35" t="s">
        <v>36</v>
      </c>
      <c r="B20" s="117" t="s">
        <v>48</v>
      </c>
      <c r="C20" s="118"/>
      <c r="D20" s="36">
        <f>D21+D22+D23</f>
        <v>4</v>
      </c>
      <c r="E20" s="32" t="s">
        <v>16</v>
      </c>
    </row>
    <row r="21" spans="1:256" s="8" customFormat="1" ht="29.25" customHeight="1" x14ac:dyDescent="0.3">
      <c r="A21" s="14"/>
      <c r="B21" s="110" t="s">
        <v>49</v>
      </c>
      <c r="C21" s="110"/>
      <c r="D21" s="47">
        <v>2</v>
      </c>
      <c r="E21" s="7"/>
    </row>
    <row r="22" spans="1:256" s="8" customFormat="1" ht="29.25" customHeight="1" x14ac:dyDescent="0.3">
      <c r="A22" s="14"/>
      <c r="B22" s="102" t="s">
        <v>87</v>
      </c>
      <c r="C22" s="102"/>
      <c r="D22" s="18">
        <v>1</v>
      </c>
      <c r="E22" s="7"/>
    </row>
    <row r="23" spans="1:256" s="8" customFormat="1" ht="21.75" customHeight="1" thickBot="1" x14ac:dyDescent="0.35">
      <c r="A23" s="14"/>
      <c r="B23" s="109" t="s">
        <v>50</v>
      </c>
      <c r="C23" s="109"/>
      <c r="D23" s="51">
        <v>1</v>
      </c>
      <c r="E23" s="7"/>
      <c r="H23" s="9"/>
      <c r="I23" s="11"/>
      <c r="J23" s="148"/>
      <c r="K23" s="149"/>
      <c r="L23" s="9"/>
      <c r="M23" s="11"/>
      <c r="N23" s="148"/>
      <c r="O23" s="149"/>
      <c r="P23" s="9"/>
      <c r="Q23" s="11"/>
      <c r="R23" s="148"/>
      <c r="S23" s="149"/>
      <c r="T23" s="9"/>
      <c r="U23" s="11"/>
      <c r="V23" s="148"/>
      <c r="W23" s="149"/>
      <c r="X23" s="9"/>
      <c r="Y23" s="11"/>
      <c r="Z23" s="148"/>
      <c r="AA23" s="149"/>
      <c r="AB23" s="9"/>
      <c r="AC23" s="11"/>
      <c r="AD23" s="148"/>
      <c r="AE23" s="149"/>
      <c r="AF23" s="9"/>
      <c r="AG23" s="11"/>
      <c r="AH23" s="148"/>
      <c r="AI23" s="149"/>
      <c r="AJ23" s="9"/>
      <c r="AK23" s="11"/>
      <c r="AL23" s="148"/>
      <c r="AM23" s="149"/>
      <c r="AN23" s="9"/>
      <c r="AO23" s="11"/>
      <c r="AP23" s="148"/>
      <c r="AQ23" s="149"/>
      <c r="AR23" s="9"/>
      <c r="AS23" s="11"/>
      <c r="AT23" s="148"/>
      <c r="AU23" s="149"/>
      <c r="AV23" s="9"/>
      <c r="AW23" s="11"/>
      <c r="AX23" s="148"/>
      <c r="AY23" s="149"/>
      <c r="AZ23" s="9"/>
      <c r="BA23" s="11"/>
      <c r="BB23" s="148"/>
      <c r="BC23" s="149"/>
      <c r="BD23" s="9"/>
      <c r="BE23" s="11"/>
      <c r="BF23" s="148"/>
      <c r="BG23" s="149"/>
      <c r="BH23" s="9"/>
      <c r="BI23" s="11"/>
      <c r="BJ23" s="148"/>
      <c r="BK23" s="149"/>
      <c r="BL23" s="9"/>
      <c r="BM23" s="11"/>
      <c r="BN23" s="148"/>
      <c r="BO23" s="149"/>
      <c r="BP23" s="9"/>
      <c r="BQ23" s="11"/>
      <c r="BR23" s="148"/>
      <c r="BS23" s="149"/>
      <c r="BT23" s="9"/>
      <c r="BU23" s="11"/>
      <c r="BV23" s="148"/>
      <c r="BW23" s="149"/>
      <c r="BX23" s="9">
        <f>BX26</f>
        <v>0</v>
      </c>
      <c r="BY23" s="11">
        <v>1.6</v>
      </c>
      <c r="BZ23" s="148" t="s">
        <v>26</v>
      </c>
      <c r="CA23" s="149"/>
      <c r="CB23" s="9">
        <f>CB26</f>
        <v>0</v>
      </c>
      <c r="CC23" s="11">
        <v>1.6</v>
      </c>
      <c r="CD23" s="148" t="s">
        <v>26</v>
      </c>
      <c r="CE23" s="149"/>
      <c r="CF23" s="9">
        <f>CF26</f>
        <v>0</v>
      </c>
      <c r="CG23" s="11">
        <v>1.6</v>
      </c>
      <c r="CH23" s="148" t="s">
        <v>26</v>
      </c>
      <c r="CI23" s="149"/>
      <c r="CJ23" s="9">
        <f>CJ26</f>
        <v>0</v>
      </c>
      <c r="CK23" s="11">
        <v>1.6</v>
      </c>
      <c r="CL23" s="148" t="s">
        <v>26</v>
      </c>
      <c r="CM23" s="149"/>
      <c r="CN23" s="9">
        <f>CN26</f>
        <v>0</v>
      </c>
      <c r="CO23" s="11">
        <v>1.6</v>
      </c>
      <c r="CP23" s="148" t="s">
        <v>26</v>
      </c>
      <c r="CQ23" s="149"/>
      <c r="CR23" s="9">
        <f>CR26</f>
        <v>0</v>
      </c>
      <c r="CS23" s="11">
        <v>1.6</v>
      </c>
      <c r="CT23" s="148" t="s">
        <v>26</v>
      </c>
      <c r="CU23" s="149"/>
      <c r="CV23" s="9">
        <f>CV26</f>
        <v>0</v>
      </c>
      <c r="CW23" s="11">
        <v>1.6</v>
      </c>
      <c r="CX23" s="148" t="s">
        <v>26</v>
      </c>
      <c r="CY23" s="149"/>
      <c r="CZ23" s="9">
        <f>CZ26</f>
        <v>0</v>
      </c>
      <c r="DA23" s="11">
        <v>1.6</v>
      </c>
      <c r="DB23" s="148" t="s">
        <v>26</v>
      </c>
      <c r="DC23" s="149"/>
      <c r="DD23" s="9">
        <f>DD26</f>
        <v>0</v>
      </c>
      <c r="DE23" s="11">
        <v>1.6</v>
      </c>
      <c r="DF23" s="148" t="s">
        <v>26</v>
      </c>
      <c r="DG23" s="149"/>
      <c r="DH23" s="9">
        <f>DH26</f>
        <v>0</v>
      </c>
      <c r="DI23" s="11">
        <v>1.6</v>
      </c>
      <c r="DJ23" s="148" t="s">
        <v>26</v>
      </c>
      <c r="DK23" s="149"/>
      <c r="DL23" s="9">
        <f>DL26</f>
        <v>0</v>
      </c>
      <c r="DM23" s="11">
        <v>1.6</v>
      </c>
      <c r="DN23" s="148" t="s">
        <v>26</v>
      </c>
      <c r="DO23" s="149"/>
      <c r="DP23" s="9">
        <f>DP26</f>
        <v>0</v>
      </c>
      <c r="DQ23" s="11">
        <v>1.6</v>
      </c>
      <c r="DR23" s="148" t="s">
        <v>26</v>
      </c>
      <c r="DS23" s="149"/>
      <c r="DT23" s="9">
        <f>DT26</f>
        <v>0</v>
      </c>
      <c r="DU23" s="11">
        <v>1.6</v>
      </c>
      <c r="DV23" s="148" t="s">
        <v>26</v>
      </c>
      <c r="DW23" s="149"/>
      <c r="DX23" s="9">
        <f>DX26</f>
        <v>0</v>
      </c>
      <c r="DY23" s="11">
        <v>1.6</v>
      </c>
      <c r="DZ23" s="148" t="s">
        <v>26</v>
      </c>
      <c r="EA23" s="149"/>
      <c r="EB23" s="9">
        <f>EB26</f>
        <v>0</v>
      </c>
      <c r="EC23" s="11">
        <v>1.6</v>
      </c>
      <c r="ED23" s="148" t="s">
        <v>26</v>
      </c>
      <c r="EE23" s="149"/>
      <c r="EF23" s="9">
        <f>EF26</f>
        <v>0</v>
      </c>
      <c r="EG23" s="11">
        <v>1.6</v>
      </c>
      <c r="EH23" s="148" t="s">
        <v>26</v>
      </c>
      <c r="EI23" s="149"/>
      <c r="EJ23" s="9">
        <f>EJ26</f>
        <v>0</v>
      </c>
      <c r="EK23" s="11">
        <v>1.6</v>
      </c>
      <c r="EL23" s="148" t="s">
        <v>26</v>
      </c>
      <c r="EM23" s="149"/>
      <c r="EN23" s="9">
        <f>EN26</f>
        <v>0</v>
      </c>
      <c r="EO23" s="11">
        <v>1.6</v>
      </c>
      <c r="EP23" s="148" t="s">
        <v>26</v>
      </c>
      <c r="EQ23" s="149"/>
      <c r="ER23" s="9">
        <f>ER26</f>
        <v>0</v>
      </c>
      <c r="ES23" s="11">
        <v>1.6</v>
      </c>
      <c r="ET23" s="148" t="s">
        <v>26</v>
      </c>
      <c r="EU23" s="149"/>
      <c r="EV23" s="9">
        <f>EV26</f>
        <v>0</v>
      </c>
      <c r="EW23" s="11">
        <v>1.6</v>
      </c>
      <c r="EX23" s="148" t="s">
        <v>26</v>
      </c>
      <c r="EY23" s="149"/>
      <c r="EZ23" s="9">
        <f>EZ26</f>
        <v>0</v>
      </c>
      <c r="FA23" s="11">
        <v>1.6</v>
      </c>
      <c r="FB23" s="148" t="s">
        <v>26</v>
      </c>
      <c r="FC23" s="149"/>
      <c r="FD23" s="9">
        <f>FD26</f>
        <v>0</v>
      </c>
      <c r="FE23" s="11">
        <v>1.6</v>
      </c>
      <c r="FF23" s="148" t="s">
        <v>26</v>
      </c>
      <c r="FG23" s="149"/>
      <c r="FH23" s="9">
        <f>FH26</f>
        <v>0</v>
      </c>
      <c r="FI23" s="11">
        <v>1.6</v>
      </c>
      <c r="FJ23" s="148" t="s">
        <v>26</v>
      </c>
      <c r="FK23" s="149"/>
      <c r="FL23" s="9">
        <f>FL26</f>
        <v>0</v>
      </c>
      <c r="FM23" s="11">
        <v>1.6</v>
      </c>
      <c r="FN23" s="148" t="s">
        <v>26</v>
      </c>
      <c r="FO23" s="149"/>
      <c r="FP23" s="9">
        <f>FP26</f>
        <v>0</v>
      </c>
      <c r="FQ23" s="11">
        <v>1.6</v>
      </c>
      <c r="FR23" s="148" t="s">
        <v>26</v>
      </c>
      <c r="FS23" s="149"/>
      <c r="FT23" s="9">
        <f>FT26</f>
        <v>0</v>
      </c>
      <c r="FU23" s="11">
        <v>1.6</v>
      </c>
      <c r="FV23" s="148" t="s">
        <v>26</v>
      </c>
      <c r="FW23" s="149"/>
      <c r="FX23" s="9">
        <f>FX26</f>
        <v>0</v>
      </c>
      <c r="FY23" s="11">
        <v>1.6</v>
      </c>
      <c r="FZ23" s="148" t="s">
        <v>26</v>
      </c>
      <c r="GA23" s="149"/>
      <c r="GB23" s="9">
        <f>GB26</f>
        <v>0</v>
      </c>
      <c r="GC23" s="11">
        <v>1.6</v>
      </c>
      <c r="GD23" s="148" t="s">
        <v>26</v>
      </c>
      <c r="GE23" s="149"/>
      <c r="GF23" s="9">
        <f>GF26</f>
        <v>0</v>
      </c>
      <c r="GG23" s="11">
        <v>1.6</v>
      </c>
      <c r="GH23" s="148" t="s">
        <v>26</v>
      </c>
      <c r="GI23" s="149"/>
      <c r="GJ23" s="9">
        <f>GJ26</f>
        <v>0</v>
      </c>
      <c r="GK23" s="11">
        <v>1.6</v>
      </c>
      <c r="GL23" s="148" t="s">
        <v>26</v>
      </c>
      <c r="GM23" s="149"/>
      <c r="GN23" s="9">
        <f>GN26</f>
        <v>0</v>
      </c>
      <c r="GO23" s="11">
        <v>1.6</v>
      </c>
      <c r="GP23" s="148" t="s">
        <v>26</v>
      </c>
      <c r="GQ23" s="149"/>
      <c r="GR23" s="9">
        <f>GR26</f>
        <v>0</v>
      </c>
      <c r="GS23" s="11">
        <v>1.6</v>
      </c>
      <c r="GT23" s="148" t="s">
        <v>26</v>
      </c>
      <c r="GU23" s="149"/>
      <c r="GV23" s="9">
        <f>GV26</f>
        <v>0</v>
      </c>
      <c r="GW23" s="11">
        <v>1.6</v>
      </c>
      <c r="GX23" s="148" t="s">
        <v>26</v>
      </c>
      <c r="GY23" s="149"/>
      <c r="GZ23" s="9">
        <f>GZ26</f>
        <v>0</v>
      </c>
      <c r="HA23" s="11">
        <v>1.6</v>
      </c>
      <c r="HB23" s="148" t="s">
        <v>26</v>
      </c>
      <c r="HC23" s="149"/>
      <c r="HD23" s="9">
        <f>HD26</f>
        <v>0</v>
      </c>
      <c r="HE23" s="11">
        <v>1.6</v>
      </c>
      <c r="HF23" s="148" t="s">
        <v>26</v>
      </c>
      <c r="HG23" s="149"/>
      <c r="HH23" s="9">
        <f>HH26</f>
        <v>0</v>
      </c>
      <c r="HI23" s="11">
        <v>1.6</v>
      </c>
      <c r="HJ23" s="148" t="s">
        <v>26</v>
      </c>
      <c r="HK23" s="149"/>
      <c r="HL23" s="9">
        <f>HL26</f>
        <v>0</v>
      </c>
      <c r="HM23" s="11">
        <v>1.6</v>
      </c>
      <c r="HN23" s="148" t="s">
        <v>26</v>
      </c>
      <c r="HO23" s="149"/>
      <c r="HP23" s="9">
        <f>HP26</f>
        <v>0</v>
      </c>
      <c r="HQ23" s="11">
        <v>1.6</v>
      </c>
      <c r="HR23" s="148" t="s">
        <v>26</v>
      </c>
      <c r="HS23" s="149"/>
      <c r="HT23" s="9">
        <f>HT26</f>
        <v>0</v>
      </c>
      <c r="HU23" s="11">
        <v>1.6</v>
      </c>
      <c r="HV23" s="148" t="s">
        <v>26</v>
      </c>
      <c r="HW23" s="149"/>
      <c r="HX23" s="9">
        <f>HX26</f>
        <v>0</v>
      </c>
      <c r="HY23" s="11">
        <v>1.6</v>
      </c>
      <c r="HZ23" s="148" t="s">
        <v>26</v>
      </c>
      <c r="IA23" s="149"/>
      <c r="IB23" s="9">
        <f>IB26</f>
        <v>0</v>
      </c>
      <c r="IC23" s="11">
        <v>1.6</v>
      </c>
      <c r="ID23" s="148" t="s">
        <v>26</v>
      </c>
      <c r="IE23" s="149"/>
      <c r="IF23" s="9">
        <f>IF26</f>
        <v>0</v>
      </c>
      <c r="IG23" s="11">
        <v>1.6</v>
      </c>
      <c r="IH23" s="148" t="s">
        <v>26</v>
      </c>
      <c r="II23" s="149"/>
      <c r="IJ23" s="9">
        <f>IJ26</f>
        <v>0</v>
      </c>
      <c r="IK23" s="11">
        <v>1.6</v>
      </c>
      <c r="IL23" s="148" t="s">
        <v>26</v>
      </c>
      <c r="IM23" s="149"/>
      <c r="IN23" s="9">
        <f>IN26</f>
        <v>0</v>
      </c>
      <c r="IO23" s="11">
        <v>1.6</v>
      </c>
      <c r="IP23" s="148" t="s">
        <v>26</v>
      </c>
      <c r="IQ23" s="149"/>
      <c r="IR23" s="9">
        <f>IR26</f>
        <v>0</v>
      </c>
      <c r="IS23" s="11">
        <v>1.6</v>
      </c>
      <c r="IT23" s="148" t="s">
        <v>26</v>
      </c>
      <c r="IU23" s="149"/>
      <c r="IV23" s="9">
        <f>IV26</f>
        <v>0</v>
      </c>
    </row>
    <row r="24" spans="1:256" ht="31.5" customHeight="1" thickBot="1" x14ac:dyDescent="0.35">
      <c r="A24" s="37" t="s">
        <v>2</v>
      </c>
      <c r="B24" s="105" t="s">
        <v>22</v>
      </c>
      <c r="C24" s="106"/>
      <c r="D24" s="38">
        <f>D25+D29+D35+D38+D40+D44</f>
        <v>30</v>
      </c>
      <c r="E24" s="39"/>
    </row>
    <row r="25" spans="1:256" s="8" customFormat="1" ht="30.75" customHeight="1" thickBot="1" x14ac:dyDescent="0.35">
      <c r="A25" s="40" t="s">
        <v>3</v>
      </c>
      <c r="B25" s="103" t="s">
        <v>29</v>
      </c>
      <c r="C25" s="104"/>
      <c r="D25" s="36">
        <f>SUM(D26:D28)</f>
        <v>9</v>
      </c>
      <c r="E25" s="32" t="s">
        <v>16</v>
      </c>
    </row>
    <row r="26" spans="1:256" s="8" customFormat="1" ht="20.25" customHeight="1" x14ac:dyDescent="0.3">
      <c r="A26" s="93"/>
      <c r="B26" s="150" t="s">
        <v>27</v>
      </c>
      <c r="C26" s="151"/>
      <c r="D26" s="47">
        <v>3</v>
      </c>
      <c r="E26" s="7"/>
    </row>
    <row r="27" spans="1:256" s="8" customFormat="1" ht="30" customHeight="1" x14ac:dyDescent="0.3">
      <c r="A27" s="93"/>
      <c r="B27" s="131" t="s">
        <v>30</v>
      </c>
      <c r="C27" s="132"/>
      <c r="D27" s="22">
        <v>3</v>
      </c>
      <c r="E27" s="7"/>
    </row>
    <row r="28" spans="1:256" s="8" customFormat="1" ht="30.75" customHeight="1" thickBot="1" x14ac:dyDescent="0.35">
      <c r="A28" s="93"/>
      <c r="B28" s="159" t="s">
        <v>41</v>
      </c>
      <c r="C28" s="160"/>
      <c r="D28" s="52">
        <v>3</v>
      </c>
      <c r="E28" s="7"/>
    </row>
    <row r="29" spans="1:256" s="8" customFormat="1" ht="41.25" customHeight="1" thickBot="1" x14ac:dyDescent="0.35">
      <c r="A29" s="40" t="s">
        <v>11</v>
      </c>
      <c r="B29" s="121" t="s">
        <v>70</v>
      </c>
      <c r="C29" s="121"/>
      <c r="D29" s="36">
        <f>D30</f>
        <v>3</v>
      </c>
      <c r="E29" s="41"/>
    </row>
    <row r="30" spans="1:256" s="8" customFormat="1" ht="30.95" customHeight="1" thickBot="1" x14ac:dyDescent="0.35">
      <c r="A30" s="40"/>
      <c r="B30" s="103" t="s">
        <v>80</v>
      </c>
      <c r="C30" s="104"/>
      <c r="D30" s="36">
        <v>3</v>
      </c>
      <c r="E30" s="43" t="s">
        <v>37</v>
      </c>
    </row>
    <row r="31" spans="1:256" s="8" customFormat="1" ht="15" customHeight="1" x14ac:dyDescent="0.3">
      <c r="A31" s="93"/>
      <c r="B31" s="122" t="s">
        <v>88</v>
      </c>
      <c r="C31" s="123"/>
      <c r="D31" s="47">
        <v>0</v>
      </c>
      <c r="E31" s="15"/>
    </row>
    <row r="32" spans="1:256" s="8" customFormat="1" ht="15" customHeight="1" x14ac:dyDescent="0.3">
      <c r="A32" s="93"/>
      <c r="B32" s="124" t="s">
        <v>89</v>
      </c>
      <c r="C32" s="125"/>
      <c r="D32" s="18">
        <v>1</v>
      </c>
      <c r="E32" s="15"/>
    </row>
    <row r="33" spans="1:5" s="8" customFormat="1" ht="15" customHeight="1" x14ac:dyDescent="0.3">
      <c r="A33" s="93"/>
      <c r="B33" s="124" t="s">
        <v>98</v>
      </c>
      <c r="C33" s="125"/>
      <c r="D33" s="52">
        <v>2</v>
      </c>
      <c r="E33" s="15"/>
    </row>
    <row r="34" spans="1:5" s="8" customFormat="1" ht="15" customHeight="1" thickBot="1" x14ac:dyDescent="0.35">
      <c r="A34" s="93"/>
      <c r="B34" s="126" t="s">
        <v>99</v>
      </c>
      <c r="C34" s="127"/>
      <c r="D34" s="52">
        <v>3</v>
      </c>
      <c r="E34" s="15"/>
    </row>
    <row r="35" spans="1:5" s="8" customFormat="1" ht="21.75" customHeight="1" thickBot="1" x14ac:dyDescent="0.35">
      <c r="A35" s="40" t="s">
        <v>67</v>
      </c>
      <c r="B35" s="103" t="s">
        <v>12</v>
      </c>
      <c r="C35" s="104"/>
      <c r="D35" s="36">
        <f>D36+D37</f>
        <v>4</v>
      </c>
      <c r="E35" s="32" t="s">
        <v>16</v>
      </c>
    </row>
    <row r="36" spans="1:5" ht="30.75" customHeight="1" x14ac:dyDescent="0.3">
      <c r="A36" s="93"/>
      <c r="B36" s="110" t="s">
        <v>90</v>
      </c>
      <c r="C36" s="110"/>
      <c r="D36" s="49">
        <v>2</v>
      </c>
      <c r="E36" s="17"/>
    </row>
    <row r="37" spans="1:5" ht="15.75" thickBot="1" x14ac:dyDescent="0.35">
      <c r="A37" s="93"/>
      <c r="B37" s="109" t="s">
        <v>91</v>
      </c>
      <c r="C37" s="109"/>
      <c r="D37" s="51">
        <v>2</v>
      </c>
      <c r="E37" s="17"/>
    </row>
    <row r="38" spans="1:5" ht="30" customHeight="1" thickBot="1" x14ac:dyDescent="0.35">
      <c r="A38" s="46" t="s">
        <v>68</v>
      </c>
      <c r="B38" s="103" t="s">
        <v>51</v>
      </c>
      <c r="C38" s="104"/>
      <c r="D38" s="36">
        <v>5</v>
      </c>
      <c r="E38" s="32" t="s">
        <v>16</v>
      </c>
    </row>
    <row r="39" spans="1:5" ht="34.5" customHeight="1" thickBot="1" x14ac:dyDescent="0.35">
      <c r="A39" s="44"/>
      <c r="B39" s="161" t="s">
        <v>92</v>
      </c>
      <c r="C39" s="161"/>
      <c r="D39" s="53">
        <v>5</v>
      </c>
      <c r="E39" s="45"/>
    </row>
    <row r="40" spans="1:5" ht="31.5" customHeight="1" thickBot="1" x14ac:dyDescent="0.35">
      <c r="A40" s="40" t="s">
        <v>69</v>
      </c>
      <c r="B40" s="121" t="s">
        <v>52</v>
      </c>
      <c r="C40" s="121"/>
      <c r="D40" s="36">
        <f>D41+D42+D43</f>
        <v>3</v>
      </c>
      <c r="E40" s="32" t="s">
        <v>16</v>
      </c>
    </row>
    <row r="41" spans="1:5" ht="31.5" customHeight="1" thickBot="1" x14ac:dyDescent="0.35">
      <c r="A41" s="146"/>
      <c r="B41" s="154" t="s">
        <v>53</v>
      </c>
      <c r="C41" s="155"/>
      <c r="D41" s="47">
        <v>1</v>
      </c>
      <c r="E41" s="48"/>
    </row>
    <row r="42" spans="1:5" ht="31.5" customHeight="1" thickBot="1" x14ac:dyDescent="0.35">
      <c r="A42" s="111"/>
      <c r="B42" s="152" t="s">
        <v>54</v>
      </c>
      <c r="C42" s="153"/>
      <c r="D42" s="18">
        <v>1</v>
      </c>
      <c r="E42" s="16"/>
    </row>
    <row r="43" spans="1:5" ht="31.5" customHeight="1" thickBot="1" x14ac:dyDescent="0.35">
      <c r="A43" s="111"/>
      <c r="B43" s="135" t="s">
        <v>55</v>
      </c>
      <c r="C43" s="136"/>
      <c r="D43" s="51">
        <v>1</v>
      </c>
      <c r="E43" s="17"/>
    </row>
    <row r="44" spans="1:5" ht="31.5" customHeight="1" thickBot="1" x14ac:dyDescent="0.35">
      <c r="A44" s="76">
        <v>2.6</v>
      </c>
      <c r="B44" s="72"/>
      <c r="C44" s="73" t="s">
        <v>100</v>
      </c>
      <c r="D44" s="77">
        <v>6</v>
      </c>
      <c r="E44" s="78" t="s">
        <v>16</v>
      </c>
    </row>
    <row r="45" spans="1:5" ht="31.5" customHeight="1" thickBot="1" x14ac:dyDescent="0.35">
      <c r="A45" s="69"/>
      <c r="B45" s="74"/>
      <c r="C45" s="75" t="s">
        <v>101</v>
      </c>
      <c r="D45" s="71">
        <v>3</v>
      </c>
      <c r="E45" s="17"/>
    </row>
    <row r="46" spans="1:5" ht="28.5" customHeight="1" thickBot="1" x14ac:dyDescent="0.35">
      <c r="A46" s="69"/>
      <c r="B46" s="68"/>
      <c r="C46" s="70" t="s">
        <v>102</v>
      </c>
      <c r="D46" s="71">
        <v>3</v>
      </c>
      <c r="E46" s="17"/>
    </row>
    <row r="47" spans="1:5" ht="61.5" customHeight="1" thickBot="1" x14ac:dyDescent="0.35">
      <c r="A47" s="55" t="s">
        <v>4</v>
      </c>
      <c r="B47" s="165" t="s">
        <v>56</v>
      </c>
      <c r="C47" s="165"/>
      <c r="D47" s="38">
        <f>D48+D50+D53+D58+D61+D66+D68</f>
        <v>30</v>
      </c>
      <c r="E47" s="39"/>
    </row>
    <row r="48" spans="1:5" s="42" customFormat="1" ht="33.75" customHeight="1" thickBot="1" x14ac:dyDescent="0.35">
      <c r="A48" s="40" t="s">
        <v>5</v>
      </c>
      <c r="B48" s="121" t="s">
        <v>57</v>
      </c>
      <c r="C48" s="121"/>
      <c r="D48" s="36">
        <v>2</v>
      </c>
      <c r="E48" s="32" t="s">
        <v>16</v>
      </c>
    </row>
    <row r="49" spans="1:5" ht="15" customHeight="1" thickBot="1" x14ac:dyDescent="0.35">
      <c r="A49" s="56"/>
      <c r="B49" s="145" t="s">
        <v>58</v>
      </c>
      <c r="C49" s="145"/>
      <c r="D49" s="57">
        <v>2</v>
      </c>
      <c r="E49" s="20"/>
    </row>
    <row r="50" spans="1:5" ht="15" customHeight="1" thickBot="1" x14ac:dyDescent="0.35">
      <c r="A50" s="40" t="s">
        <v>6</v>
      </c>
      <c r="B50" s="121" t="s">
        <v>59</v>
      </c>
      <c r="C50" s="121"/>
      <c r="D50" s="58">
        <f>SUM(D51:D52)</f>
        <v>4</v>
      </c>
      <c r="E50" s="32" t="s">
        <v>16</v>
      </c>
    </row>
    <row r="51" spans="1:5" ht="15" customHeight="1" x14ac:dyDescent="0.3">
      <c r="A51" s="141"/>
      <c r="B51" s="164" t="s">
        <v>42</v>
      </c>
      <c r="C51" s="164"/>
      <c r="D51" s="49">
        <v>2</v>
      </c>
      <c r="E51" s="20"/>
    </row>
    <row r="52" spans="1:5" ht="57" customHeight="1" thickBot="1" x14ac:dyDescent="0.35">
      <c r="A52" s="141"/>
      <c r="B52" s="137" t="s">
        <v>103</v>
      </c>
      <c r="C52" s="137"/>
      <c r="D52" s="59">
        <v>2</v>
      </c>
      <c r="E52" s="20"/>
    </row>
    <row r="53" spans="1:5" ht="28.5" customHeight="1" thickBot="1" x14ac:dyDescent="0.35">
      <c r="A53" s="60" t="s">
        <v>13</v>
      </c>
      <c r="B53" s="133" t="s">
        <v>18</v>
      </c>
      <c r="C53" s="133"/>
      <c r="D53" s="36">
        <f>SUM(D54:D57)</f>
        <v>8</v>
      </c>
      <c r="E53" s="32" t="s">
        <v>16</v>
      </c>
    </row>
    <row r="54" spans="1:5" ht="18" customHeight="1" x14ac:dyDescent="0.3">
      <c r="A54" s="21"/>
      <c r="B54" s="140" t="s">
        <v>60</v>
      </c>
      <c r="C54" s="140"/>
      <c r="D54" s="47">
        <v>2</v>
      </c>
      <c r="E54" s="17"/>
    </row>
    <row r="55" spans="1:5" ht="30.75" customHeight="1" x14ac:dyDescent="0.3">
      <c r="A55" s="21"/>
      <c r="B55" s="134" t="s">
        <v>61</v>
      </c>
      <c r="C55" s="134"/>
      <c r="D55" s="18">
        <v>2</v>
      </c>
      <c r="E55" s="17"/>
    </row>
    <row r="56" spans="1:5" ht="15" customHeight="1" x14ac:dyDescent="0.3">
      <c r="A56" s="21"/>
      <c r="B56" s="134" t="s">
        <v>62</v>
      </c>
      <c r="C56" s="134"/>
      <c r="D56" s="18">
        <v>2</v>
      </c>
      <c r="E56" s="17"/>
    </row>
    <row r="57" spans="1:5" ht="33" customHeight="1" thickBot="1" x14ac:dyDescent="0.35">
      <c r="A57" s="10"/>
      <c r="B57" s="109" t="s">
        <v>93</v>
      </c>
      <c r="C57" s="109"/>
      <c r="D57" s="51">
        <v>2</v>
      </c>
      <c r="E57" s="17"/>
    </row>
    <row r="58" spans="1:5" ht="29.25" customHeight="1" thickBot="1" x14ac:dyDescent="0.35">
      <c r="A58" s="40" t="s">
        <v>38</v>
      </c>
      <c r="B58" s="121" t="s">
        <v>19</v>
      </c>
      <c r="C58" s="121"/>
      <c r="D58" s="36">
        <f>SUM(D59:D60)</f>
        <v>3</v>
      </c>
      <c r="E58" s="32" t="s">
        <v>16</v>
      </c>
    </row>
    <row r="59" spans="1:5" ht="31.5" customHeight="1" x14ac:dyDescent="0.3">
      <c r="A59" s="61"/>
      <c r="B59" s="110" t="s">
        <v>63</v>
      </c>
      <c r="C59" s="110"/>
      <c r="D59" s="49">
        <v>1</v>
      </c>
      <c r="E59" s="20"/>
    </row>
    <row r="60" spans="1:5" ht="28.5" customHeight="1" thickBot="1" x14ac:dyDescent="0.35">
      <c r="A60" s="19"/>
      <c r="B60" s="109" t="s">
        <v>94</v>
      </c>
      <c r="C60" s="109"/>
      <c r="D60" s="51">
        <v>2</v>
      </c>
      <c r="E60" s="20"/>
    </row>
    <row r="61" spans="1:5" ht="30.75" customHeight="1" thickBot="1" x14ac:dyDescent="0.35">
      <c r="A61" s="40" t="s">
        <v>39</v>
      </c>
      <c r="B61" s="121" t="s">
        <v>31</v>
      </c>
      <c r="C61" s="121"/>
      <c r="D61" s="36">
        <f>SUM(D62:D65)</f>
        <v>8</v>
      </c>
      <c r="E61" s="32" t="s">
        <v>16</v>
      </c>
    </row>
    <row r="62" spans="1:5" ht="35.25" customHeight="1" x14ac:dyDescent="0.3">
      <c r="A62" s="139"/>
      <c r="B62" s="140" t="s">
        <v>95</v>
      </c>
      <c r="C62" s="140"/>
      <c r="D62" s="49">
        <v>2</v>
      </c>
      <c r="E62" s="20"/>
    </row>
    <row r="63" spans="1:5" ht="30.6" customHeight="1" x14ac:dyDescent="0.3">
      <c r="A63" s="139"/>
      <c r="B63" s="162" t="s">
        <v>96</v>
      </c>
      <c r="C63" s="163"/>
      <c r="D63" s="22">
        <v>2</v>
      </c>
      <c r="E63" s="20"/>
    </row>
    <row r="64" spans="1:5" ht="22.5" customHeight="1" x14ac:dyDescent="0.3">
      <c r="A64" s="139"/>
      <c r="B64" s="166" t="s">
        <v>97</v>
      </c>
      <c r="C64" s="167"/>
      <c r="D64" s="57">
        <v>2</v>
      </c>
      <c r="E64" s="20"/>
    </row>
    <row r="65" spans="1:5" ht="19.5" customHeight="1" thickBot="1" x14ac:dyDescent="0.35">
      <c r="A65" s="139"/>
      <c r="B65" s="138" t="s">
        <v>64</v>
      </c>
      <c r="C65" s="138"/>
      <c r="D65" s="51">
        <v>2</v>
      </c>
      <c r="E65" s="20"/>
    </row>
    <row r="66" spans="1:5" ht="18" customHeight="1" thickBot="1" x14ac:dyDescent="0.35">
      <c r="A66" s="40" t="s">
        <v>40</v>
      </c>
      <c r="B66" s="121" t="s">
        <v>65</v>
      </c>
      <c r="C66" s="121"/>
      <c r="D66" s="36">
        <v>2</v>
      </c>
      <c r="E66" s="32" t="s">
        <v>16</v>
      </c>
    </row>
    <row r="67" spans="1:5" ht="21.75" customHeight="1" thickBot="1" x14ac:dyDescent="0.35">
      <c r="A67" s="56"/>
      <c r="B67" s="157" t="s">
        <v>66</v>
      </c>
      <c r="C67" s="158"/>
      <c r="D67" s="57">
        <v>2</v>
      </c>
      <c r="E67" s="20"/>
    </row>
    <row r="68" spans="1:5" ht="21.75" customHeight="1" thickBot="1" x14ac:dyDescent="0.35">
      <c r="A68" s="40" t="s">
        <v>71</v>
      </c>
      <c r="B68" s="121" t="s">
        <v>72</v>
      </c>
      <c r="C68" s="121"/>
      <c r="D68" s="36">
        <v>3</v>
      </c>
      <c r="E68" s="32" t="s">
        <v>17</v>
      </c>
    </row>
    <row r="69" spans="1:5" ht="58.5" customHeight="1" x14ac:dyDescent="0.3">
      <c r="A69" s="147"/>
      <c r="B69" s="102" t="s">
        <v>75</v>
      </c>
      <c r="C69" s="102"/>
      <c r="D69" s="49">
        <v>1</v>
      </c>
      <c r="E69" s="20"/>
    </row>
    <row r="70" spans="1:5" ht="57.75" customHeight="1" x14ac:dyDescent="0.3">
      <c r="A70" s="147"/>
      <c r="B70" s="102" t="s">
        <v>76</v>
      </c>
      <c r="C70" s="102"/>
      <c r="D70" s="22">
        <v>2</v>
      </c>
      <c r="E70" s="20"/>
    </row>
    <row r="71" spans="1:5" ht="47.25" customHeight="1" thickBot="1" x14ac:dyDescent="0.35">
      <c r="A71" s="147"/>
      <c r="B71" s="102" t="s">
        <v>77</v>
      </c>
      <c r="C71" s="102"/>
      <c r="D71" s="51">
        <v>3</v>
      </c>
      <c r="E71" s="20"/>
    </row>
    <row r="72" spans="1:5" ht="30.75" customHeight="1" thickBot="1" x14ac:dyDescent="0.35">
      <c r="A72" s="37">
        <v>4</v>
      </c>
      <c r="B72" s="105" t="s">
        <v>23</v>
      </c>
      <c r="C72" s="106"/>
      <c r="D72" s="38">
        <v>10</v>
      </c>
      <c r="E72" s="39"/>
    </row>
    <row r="73" spans="1:5" ht="21" customHeight="1" thickBot="1" x14ac:dyDescent="0.35">
      <c r="A73" s="40" t="s">
        <v>7</v>
      </c>
      <c r="B73" s="103" t="s">
        <v>45</v>
      </c>
      <c r="C73" s="104"/>
      <c r="D73" s="36">
        <v>3</v>
      </c>
      <c r="E73" s="43" t="s">
        <v>32</v>
      </c>
    </row>
    <row r="74" spans="1:5" ht="32.25" customHeight="1" thickBot="1" x14ac:dyDescent="0.35">
      <c r="A74" s="67"/>
      <c r="B74" s="150" t="s">
        <v>106</v>
      </c>
      <c r="C74" s="151"/>
      <c r="D74" s="22">
        <v>3</v>
      </c>
      <c r="E74" s="79"/>
    </row>
    <row r="75" spans="1:5" ht="27.75" customHeight="1" thickBot="1" x14ac:dyDescent="0.35">
      <c r="A75" s="35" t="s">
        <v>8</v>
      </c>
      <c r="B75" s="156" t="s">
        <v>44</v>
      </c>
      <c r="C75" s="118"/>
      <c r="D75" s="80">
        <f>SUM(D76:D78)</f>
        <v>7</v>
      </c>
      <c r="E75" s="31" t="s">
        <v>16</v>
      </c>
    </row>
    <row r="76" spans="1:5" ht="29.25" customHeight="1" x14ac:dyDescent="0.3">
      <c r="A76" s="111"/>
      <c r="B76" s="131" t="s">
        <v>33</v>
      </c>
      <c r="C76" s="132"/>
      <c r="D76" s="18">
        <v>3</v>
      </c>
      <c r="E76" s="23"/>
    </row>
    <row r="77" spans="1:5" ht="31.5" customHeight="1" x14ac:dyDescent="0.3">
      <c r="A77" s="111"/>
      <c r="B77" s="131" t="s">
        <v>43</v>
      </c>
      <c r="C77" s="132"/>
      <c r="D77" s="18">
        <v>3</v>
      </c>
      <c r="E77" s="23"/>
    </row>
    <row r="78" spans="1:5" ht="30.75" customHeight="1" thickBot="1" x14ac:dyDescent="0.35">
      <c r="A78" s="142"/>
      <c r="B78" s="143" t="s">
        <v>46</v>
      </c>
      <c r="C78" s="144"/>
      <c r="D78" s="54">
        <v>1</v>
      </c>
      <c r="E78" s="24"/>
    </row>
    <row r="79" spans="1:5" x14ac:dyDescent="0.3">
      <c r="A79" s="84" t="s">
        <v>24</v>
      </c>
      <c r="B79" s="85"/>
      <c r="C79" s="85"/>
      <c r="D79" s="85"/>
      <c r="E79" s="86"/>
    </row>
    <row r="80" spans="1:5" ht="17.25" customHeight="1" x14ac:dyDescent="0.3">
      <c r="A80" s="87" t="s">
        <v>9</v>
      </c>
      <c r="B80" s="88"/>
      <c r="C80" s="88"/>
      <c r="D80" s="88"/>
      <c r="E80" s="89"/>
    </row>
    <row r="81" spans="1:5" ht="15" customHeight="1" x14ac:dyDescent="0.3">
      <c r="A81" s="87" t="s">
        <v>20</v>
      </c>
      <c r="B81" s="88"/>
      <c r="C81" s="88"/>
      <c r="D81" s="88"/>
      <c r="E81" s="89"/>
    </row>
    <row r="82" spans="1:5" ht="31.5" customHeight="1" thickBot="1" x14ac:dyDescent="0.35">
      <c r="A82" s="128" t="s">
        <v>21</v>
      </c>
      <c r="B82" s="129"/>
      <c r="C82" s="129"/>
      <c r="D82" s="129"/>
      <c r="E82" s="130"/>
    </row>
  </sheetData>
  <mergeCells count="151">
    <mergeCell ref="FR23:FS23"/>
    <mergeCell ref="FV23:FW23"/>
    <mergeCell ref="FZ23:GA23"/>
    <mergeCell ref="EX23:EY23"/>
    <mergeCell ref="FB23:FC23"/>
    <mergeCell ref="FF23:FG23"/>
    <mergeCell ref="FJ23:FK23"/>
    <mergeCell ref="N23:O23"/>
    <mergeCell ref="R23:S23"/>
    <mergeCell ref="Z23:AA23"/>
    <mergeCell ref="AD23:AE23"/>
    <mergeCell ref="AT23:AU23"/>
    <mergeCell ref="AH23:AI23"/>
    <mergeCell ref="V23:W23"/>
    <mergeCell ref="AP23:AQ23"/>
    <mergeCell ref="AX23:AY23"/>
    <mergeCell ref="BB23:BC23"/>
    <mergeCell ref="BN23:BO23"/>
    <mergeCell ref="CP23:CQ23"/>
    <mergeCell ref="CT23:CU23"/>
    <mergeCell ref="EL23:EM23"/>
    <mergeCell ref="BZ23:CA23"/>
    <mergeCell ref="CX23:CY23"/>
    <mergeCell ref="ED23:EE23"/>
    <mergeCell ref="DF23:DG23"/>
    <mergeCell ref="DJ23:DK23"/>
    <mergeCell ref="DB23:DC23"/>
    <mergeCell ref="FN23:FO23"/>
    <mergeCell ref="CH23:CI23"/>
    <mergeCell ref="CL23:CM23"/>
    <mergeCell ref="EP23:EQ23"/>
    <mergeCell ref="DN23:DO23"/>
    <mergeCell ref="DR23:DS23"/>
    <mergeCell ref="DV23:DW23"/>
    <mergeCell ref="DZ23:EA23"/>
    <mergeCell ref="EH23:EI23"/>
    <mergeCell ref="ET23:EU23"/>
    <mergeCell ref="IT23:IU23"/>
    <mergeCell ref="HR23:HS23"/>
    <mergeCell ref="HV23:HW23"/>
    <mergeCell ref="HZ23:IA23"/>
    <mergeCell ref="ID23:IE23"/>
    <mergeCell ref="GD23:GE23"/>
    <mergeCell ref="IL23:IM23"/>
    <mergeCell ref="HN23:HO23"/>
    <mergeCell ref="HF23:HG23"/>
    <mergeCell ref="HJ23:HK23"/>
    <mergeCell ref="IH23:II23"/>
    <mergeCell ref="HB23:HC23"/>
    <mergeCell ref="GX23:GY23"/>
    <mergeCell ref="IP23:IQ23"/>
    <mergeCell ref="GH23:GI23"/>
    <mergeCell ref="GL23:GM23"/>
    <mergeCell ref="GP23:GQ23"/>
    <mergeCell ref="GT23:GU23"/>
    <mergeCell ref="B75:C75"/>
    <mergeCell ref="B60:C60"/>
    <mergeCell ref="B68:C68"/>
    <mergeCell ref="B72:C72"/>
    <mergeCell ref="B57:C57"/>
    <mergeCell ref="J23:K23"/>
    <mergeCell ref="B67:C67"/>
    <mergeCell ref="B28:C28"/>
    <mergeCell ref="B39:C39"/>
    <mergeCell ref="B63:C63"/>
    <mergeCell ref="B70:C70"/>
    <mergeCell ref="B69:C69"/>
    <mergeCell ref="B38:C38"/>
    <mergeCell ref="B51:C51"/>
    <mergeCell ref="B47:C47"/>
    <mergeCell ref="B64:C64"/>
    <mergeCell ref="B74:C74"/>
    <mergeCell ref="BV23:BW23"/>
    <mergeCell ref="BF23:BG23"/>
    <mergeCell ref="BJ23:BK23"/>
    <mergeCell ref="AL23:AM23"/>
    <mergeCell ref="BR23:BS23"/>
    <mergeCell ref="CD23:CE23"/>
    <mergeCell ref="B48:C48"/>
    <mergeCell ref="B27:C27"/>
    <mergeCell ref="B26:C26"/>
    <mergeCell ref="B32:C32"/>
    <mergeCell ref="B34:C34"/>
    <mergeCell ref="B40:C40"/>
    <mergeCell ref="B42:C42"/>
    <mergeCell ref="B41:C41"/>
    <mergeCell ref="B33:C33"/>
    <mergeCell ref="B31:C31"/>
    <mergeCell ref="A82:E82"/>
    <mergeCell ref="B76:C76"/>
    <mergeCell ref="B77:C77"/>
    <mergeCell ref="B53:C53"/>
    <mergeCell ref="B55:C55"/>
    <mergeCell ref="B61:C61"/>
    <mergeCell ref="B43:C43"/>
    <mergeCell ref="B50:C50"/>
    <mergeCell ref="B52:C52"/>
    <mergeCell ref="B65:C65"/>
    <mergeCell ref="A62:A65"/>
    <mergeCell ref="B62:C62"/>
    <mergeCell ref="A51:A52"/>
    <mergeCell ref="B54:C54"/>
    <mergeCell ref="B58:C58"/>
    <mergeCell ref="B59:C59"/>
    <mergeCell ref="B56:C56"/>
    <mergeCell ref="A76:A78"/>
    <mergeCell ref="B78:C78"/>
    <mergeCell ref="B66:C66"/>
    <mergeCell ref="A81:E81"/>
    <mergeCell ref="B49:C49"/>
    <mergeCell ref="A41:A43"/>
    <mergeCell ref="A69:A71"/>
    <mergeCell ref="A26:A28"/>
    <mergeCell ref="B12:C12"/>
    <mergeCell ref="B13:C13"/>
    <mergeCell ref="B29:C29"/>
    <mergeCell ref="B30:C30"/>
    <mergeCell ref="B5:C5"/>
    <mergeCell ref="B35:C35"/>
    <mergeCell ref="B20:C20"/>
    <mergeCell ref="B15:C15"/>
    <mergeCell ref="B23:C23"/>
    <mergeCell ref="B19:C19"/>
    <mergeCell ref="B21:C21"/>
    <mergeCell ref="B17:C17"/>
    <mergeCell ref="B7:C7"/>
    <mergeCell ref="B18:C18"/>
    <mergeCell ref="B22:C22"/>
    <mergeCell ref="A1:E1"/>
    <mergeCell ref="A79:E79"/>
    <mergeCell ref="A80:E80"/>
    <mergeCell ref="A2:C2"/>
    <mergeCell ref="B9:C9"/>
    <mergeCell ref="A6:A9"/>
    <mergeCell ref="B14:C14"/>
    <mergeCell ref="B11:C11"/>
    <mergeCell ref="B10:C10"/>
    <mergeCell ref="A3:C3"/>
    <mergeCell ref="B71:C71"/>
    <mergeCell ref="B73:C73"/>
    <mergeCell ref="B24:C24"/>
    <mergeCell ref="B25:C25"/>
    <mergeCell ref="B8:C8"/>
    <mergeCell ref="B6:C6"/>
    <mergeCell ref="A36:A37"/>
    <mergeCell ref="B37:C37"/>
    <mergeCell ref="B36:C36"/>
    <mergeCell ref="A11:A14"/>
    <mergeCell ref="A31:A34"/>
    <mergeCell ref="B16:C16"/>
    <mergeCell ref="A4:C4"/>
  </mergeCells>
  <phoneticPr fontId="1" type="noConversion"/>
  <pageMargins left="0.7" right="0.7" top="0.75" bottom="0.75" header="0.3" footer="0.3"/>
  <pageSetup scale="80" orientation="landscape" r:id="rId1"/>
  <headerFooter alignWithMargins="0"/>
  <rowBreaks count="1" manualBreakCount="1">
    <brk id="78" max="4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Foaie1</vt:lpstr>
      <vt:lpstr>Foaie1!Zona_de_imprimat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Acatrinei</dc:creator>
  <cp:lastModifiedBy>d</cp:lastModifiedBy>
  <cp:lastPrinted>2018-03-19T14:38:31Z</cp:lastPrinted>
  <dcterms:created xsi:type="dcterms:W3CDTF">2016-03-29T05:43:46Z</dcterms:created>
  <dcterms:modified xsi:type="dcterms:W3CDTF">2018-09-24T14:37:02Z</dcterms:modified>
</cp:coreProperties>
</file>